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УрбаеваКК\OneDrive\Documents\на 21 сентября\Календарные графики\2018-2019\"/>
    </mc:Choice>
  </mc:AlternateContent>
  <bookViews>
    <workbookView xWindow="480" yWindow="120" windowWidth="15195" windowHeight="11505" activeTab="1"/>
  </bookViews>
  <sheets>
    <sheet name="титульный лист" sheetId="4" r:id="rId1"/>
    <sheet name="1 курс " sheetId="7" r:id="rId2"/>
  </sheets>
  <calcPr calcId="162913"/>
</workbook>
</file>

<file path=xl/calcChain.xml><?xml version="1.0" encoding="utf-8"?>
<calcChain xmlns="http://schemas.openxmlformats.org/spreadsheetml/2006/main">
  <c r="BE36" i="7" l="1"/>
  <c r="BE28" i="7"/>
  <c r="E8" i="7" l="1"/>
  <c r="F8" i="7"/>
  <c r="G8" i="7"/>
  <c r="H8" i="7"/>
  <c r="I8" i="7"/>
  <c r="J8" i="7"/>
  <c r="K8" i="7"/>
  <c r="L8" i="7"/>
  <c r="M8" i="7"/>
  <c r="N8" i="7"/>
  <c r="O8" i="7"/>
  <c r="P8" i="7"/>
  <c r="V8" i="7"/>
  <c r="W8" i="7"/>
  <c r="X8" i="7"/>
  <c r="Y8" i="7"/>
  <c r="Z8" i="7"/>
  <c r="AA8" i="7"/>
  <c r="AB8" i="7"/>
  <c r="AC8" i="7"/>
  <c r="AD8" i="7"/>
  <c r="AE8" i="7"/>
  <c r="BE38" i="7"/>
  <c r="BE35" i="7"/>
  <c r="BE39" i="7"/>
  <c r="Y25" i="7" l="1"/>
  <c r="Z25" i="7"/>
  <c r="AA25" i="7"/>
  <c r="AB25" i="7"/>
  <c r="AC25" i="7"/>
  <c r="AD25" i="7"/>
  <c r="AE25" i="7"/>
  <c r="AF25" i="7"/>
  <c r="AF23" i="7" s="1"/>
  <c r="AF21" i="7" s="1"/>
  <c r="AG25" i="7"/>
  <c r="AG23" i="7" s="1"/>
  <c r="AG21" i="7" s="1"/>
  <c r="AH25" i="7"/>
  <c r="AH23" i="7" s="1"/>
  <c r="AH21" i="7" s="1"/>
  <c r="AI25" i="7"/>
  <c r="AI23" i="7" s="1"/>
  <c r="AI21" i="7" s="1"/>
  <c r="AJ25" i="7"/>
  <c r="AJ23" i="7" s="1"/>
  <c r="AJ21" i="7" s="1"/>
  <c r="AK25" i="7"/>
  <c r="AK23" i="7" s="1"/>
  <c r="AK21" i="7" s="1"/>
  <c r="AL25" i="7"/>
  <c r="AL23" i="7" s="1"/>
  <c r="AL21" i="7" s="1"/>
  <c r="AM25" i="7"/>
  <c r="AM23" i="7" s="1"/>
  <c r="AM21" i="7" s="1"/>
  <c r="AN25" i="7"/>
  <c r="AN23" i="7" s="1"/>
  <c r="AN21" i="7" s="1"/>
  <c r="AO25" i="7"/>
  <c r="AO23" i="7" s="1"/>
  <c r="AO21" i="7" s="1"/>
  <c r="AP25" i="7"/>
  <c r="AP23" i="7" s="1"/>
  <c r="AP21" i="7" s="1"/>
  <c r="AQ25" i="7"/>
  <c r="AQ23" i="7" s="1"/>
  <c r="AQ21" i="7" s="1"/>
  <c r="AR25" i="7"/>
  <c r="AR23" i="7" s="1"/>
  <c r="AR21" i="7" s="1"/>
  <c r="AS25" i="7"/>
  <c r="AS23" i="7" s="1"/>
  <c r="AS21" i="7" s="1"/>
  <c r="Y33" i="7"/>
  <c r="Z33" i="7"/>
  <c r="AA33" i="7"/>
  <c r="AB33" i="7"/>
  <c r="AC33" i="7"/>
  <c r="AD33" i="7"/>
  <c r="AE33" i="7"/>
  <c r="V39" i="7"/>
  <c r="E42" i="7"/>
  <c r="F42" i="7"/>
  <c r="G42" i="7"/>
  <c r="H42" i="7"/>
  <c r="I42" i="7"/>
  <c r="J42" i="7"/>
  <c r="K42" i="7"/>
  <c r="L42" i="7"/>
  <c r="M42" i="7"/>
  <c r="N42" i="7"/>
  <c r="O42" i="7"/>
  <c r="P42" i="7"/>
  <c r="V42" i="7"/>
  <c r="W42" i="7"/>
  <c r="X42" i="7"/>
  <c r="Y42" i="7"/>
  <c r="Z42" i="7"/>
  <c r="AA42" i="7"/>
  <c r="AB42" i="7"/>
  <c r="AC42" i="7"/>
  <c r="AD42" i="7"/>
  <c r="AE42" i="7"/>
  <c r="Z24" i="7"/>
  <c r="K34" i="7"/>
  <c r="L34" i="7"/>
  <c r="M34" i="7"/>
  <c r="N34" i="7"/>
  <c r="O34" i="7"/>
  <c r="P34" i="7"/>
  <c r="V34" i="7"/>
  <c r="V24" i="7" s="1"/>
  <c r="W34" i="7"/>
  <c r="W24" i="7" s="1"/>
  <c r="X34" i="7"/>
  <c r="Y34" i="7"/>
  <c r="Z34" i="7"/>
  <c r="AA34" i="7"/>
  <c r="AB34" i="7"/>
  <c r="AC34" i="7"/>
  <c r="AD34" i="7"/>
  <c r="AE34" i="7"/>
  <c r="P26" i="7"/>
  <c r="Y26" i="7"/>
  <c r="Z26" i="7"/>
  <c r="AA26" i="7"/>
  <c r="AA24" i="7" s="1"/>
  <c r="AA22" i="7" s="1"/>
  <c r="AB26" i="7"/>
  <c r="AB24" i="7" s="1"/>
  <c r="AC26" i="7"/>
  <c r="AD26" i="7"/>
  <c r="AD24" i="7" s="1"/>
  <c r="AD22" i="7" s="1"/>
  <c r="AE26" i="7"/>
  <c r="E7" i="7"/>
  <c r="F7" i="7"/>
  <c r="G7" i="7"/>
  <c r="H7" i="7"/>
  <c r="I7" i="7"/>
  <c r="J7" i="7"/>
  <c r="K7" i="7"/>
  <c r="L7" i="7"/>
  <c r="M7" i="7"/>
  <c r="N7" i="7"/>
  <c r="O7" i="7"/>
  <c r="P7" i="7"/>
  <c r="W7" i="7"/>
  <c r="X7" i="7"/>
  <c r="Y7" i="7"/>
  <c r="Z7" i="7"/>
  <c r="AA7" i="7"/>
  <c r="AB7" i="7"/>
  <c r="AC7" i="7"/>
  <c r="AD7" i="7"/>
  <c r="AE7" i="7"/>
  <c r="AE23" i="7" l="1"/>
  <c r="AE21" i="7" s="1"/>
  <c r="Y23" i="7"/>
  <c r="Y21" i="7" s="1"/>
  <c r="Y41" i="7" s="1"/>
  <c r="P24" i="7"/>
  <c r="P22" i="7" s="1"/>
  <c r="AB23" i="7"/>
  <c r="AB21" i="7" s="1"/>
  <c r="AB41" i="7" s="1"/>
  <c r="AC24" i="7"/>
  <c r="AC22" i="7" s="1"/>
  <c r="AE24" i="7"/>
  <c r="AE22" i="7" s="1"/>
  <c r="Y24" i="7"/>
  <c r="Y22" i="7" s="1"/>
  <c r="AQ41" i="7"/>
  <c r="AM41" i="7"/>
  <c r="AP41" i="7"/>
  <c r="AL41" i="7"/>
  <c r="AH41" i="7"/>
  <c r="AI41" i="7"/>
  <c r="AS41" i="7"/>
  <c r="AO41" i="7"/>
  <c r="AK41" i="7"/>
  <c r="AG41" i="7"/>
  <c r="AR41" i="7"/>
  <c r="AR43" i="7" s="1"/>
  <c r="AN41" i="7"/>
  <c r="AJ41" i="7"/>
  <c r="AF41" i="7"/>
  <c r="AE41" i="7"/>
  <c r="AC23" i="7"/>
  <c r="AC21" i="7" s="1"/>
  <c r="AC41" i="7" s="1"/>
  <c r="AD23" i="7"/>
  <c r="AD21" i="7" s="1"/>
  <c r="AD41" i="7" s="1"/>
  <c r="AA23" i="7"/>
  <c r="AA21" i="7" s="1"/>
  <c r="AA41" i="7" s="1"/>
  <c r="Z23" i="7"/>
  <c r="Z21" i="7" s="1"/>
  <c r="Z41" i="7" s="1"/>
  <c r="V7" i="7"/>
  <c r="AB22" i="7"/>
  <c r="Z22" i="7"/>
  <c r="K26" i="7" l="1"/>
  <c r="K24" i="7" s="1"/>
  <c r="L26" i="7"/>
  <c r="L24" i="7" s="1"/>
  <c r="M26" i="7"/>
  <c r="N26" i="7"/>
  <c r="N24" i="7" s="1"/>
  <c r="O26" i="7"/>
  <c r="O24" i="7" s="1"/>
  <c r="O22" i="7" s="1"/>
  <c r="BE29" i="7"/>
  <c r="BE11" i="7"/>
  <c r="BE13" i="7"/>
  <c r="BE15" i="7"/>
  <c r="BE17" i="7"/>
  <c r="BE19" i="7"/>
  <c r="K33" i="7"/>
  <c r="L33" i="7"/>
  <c r="M33" i="7"/>
  <c r="N33" i="7"/>
  <c r="O33" i="7"/>
  <c r="P33" i="7"/>
  <c r="Q33" i="7"/>
  <c r="Q23" i="7" s="1"/>
  <c r="Q21" i="7" s="1"/>
  <c r="R33" i="7"/>
  <c r="R23" i="7" s="1"/>
  <c r="R21" i="7" s="1"/>
  <c r="S33" i="7"/>
  <c r="S23" i="7" s="1"/>
  <c r="S21" i="7" s="1"/>
  <c r="T33" i="7"/>
  <c r="T23" i="7" s="1"/>
  <c r="T21" i="7" s="1"/>
  <c r="U33" i="7"/>
  <c r="U23" i="7" s="1"/>
  <c r="U21" i="7" s="1"/>
  <c r="U41" i="7" s="1"/>
  <c r="U43" i="7" s="1"/>
  <c r="V33" i="7"/>
  <c r="V23" i="7" s="1"/>
  <c r="V21" i="7" s="1"/>
  <c r="W33" i="7"/>
  <c r="W23" i="7" s="1"/>
  <c r="W21" i="7" s="1"/>
  <c r="X33" i="7"/>
  <c r="K25" i="7"/>
  <c r="L25" i="7"/>
  <c r="M25" i="7"/>
  <c r="N25" i="7"/>
  <c r="O25" i="7"/>
  <c r="P25" i="7"/>
  <c r="M24" i="7" l="1"/>
  <c r="M22" i="7" s="1"/>
  <c r="P23" i="7"/>
  <c r="P21" i="7" s="1"/>
  <c r="O23" i="7"/>
  <c r="O21" i="7" s="1"/>
  <c r="N23" i="7"/>
  <c r="N21" i="7" s="1"/>
  <c r="M23" i="7"/>
  <c r="M21" i="7" s="1"/>
  <c r="L23" i="7"/>
  <c r="L21" i="7" s="1"/>
  <c r="K23" i="7"/>
  <c r="K21" i="7" s="1"/>
  <c r="K22" i="7"/>
  <c r="N22" i="7"/>
  <c r="L22" i="7"/>
  <c r="BE7" i="7" l="1"/>
  <c r="BE37" i="7"/>
  <c r="BE31" i="7"/>
  <c r="E34" i="7" l="1"/>
  <c r="F34" i="7"/>
  <c r="G34" i="7"/>
  <c r="H34" i="7"/>
  <c r="I34" i="7"/>
  <c r="J34" i="7"/>
  <c r="BF34" i="7"/>
  <c r="E26" i="7"/>
  <c r="F26" i="7"/>
  <c r="G26" i="7"/>
  <c r="H26" i="7"/>
  <c r="I26" i="7"/>
  <c r="J26" i="7"/>
  <c r="X26" i="7"/>
  <c r="X24" i="7" s="1"/>
  <c r="BF26" i="7"/>
  <c r="E33" i="7"/>
  <c r="F33" i="7"/>
  <c r="G33" i="7"/>
  <c r="H33" i="7"/>
  <c r="I33" i="7"/>
  <c r="J33" i="7"/>
  <c r="Q41" i="7"/>
  <c r="E25" i="7"/>
  <c r="F25" i="7"/>
  <c r="G25" i="7"/>
  <c r="H25" i="7"/>
  <c r="I25" i="7"/>
  <c r="J25" i="7"/>
  <c r="R41" i="7"/>
  <c r="S41" i="7"/>
  <c r="X25" i="7"/>
  <c r="X23" i="7" s="1"/>
  <c r="X21" i="7" s="1"/>
  <c r="BE9" i="7"/>
  <c r="J24" i="7" l="1"/>
  <c r="J22" i="7" s="1"/>
  <c r="I24" i="7"/>
  <c r="I22" i="7" s="1"/>
  <c r="E24" i="7"/>
  <c r="E22" i="7" s="1"/>
  <c r="BF24" i="7"/>
  <c r="BF22" i="7" s="1"/>
  <c r="G24" i="7"/>
  <c r="G22" i="7" s="1"/>
  <c r="H24" i="7"/>
  <c r="H22" i="7" s="1"/>
  <c r="F24" i="7"/>
  <c r="F22" i="7" s="1"/>
  <c r="J23" i="7"/>
  <c r="J21" i="7" s="1"/>
  <c r="J41" i="7" s="1"/>
  <c r="I23" i="7"/>
  <c r="I21" i="7" s="1"/>
  <c r="H23" i="7"/>
  <c r="H21" i="7" s="1"/>
  <c r="H41" i="7" s="1"/>
  <c r="G23" i="7"/>
  <c r="G21" i="7" s="1"/>
  <c r="G41" i="7" s="1"/>
  <c r="F23" i="7"/>
  <c r="F21" i="7" s="1"/>
  <c r="F41" i="7" s="1"/>
  <c r="E23" i="7"/>
  <c r="E21" i="7" s="1"/>
  <c r="E41" i="7" s="1"/>
  <c r="BF8" i="7"/>
  <c r="W41" i="7"/>
  <c r="I41" i="7"/>
  <c r="X22" i="7"/>
  <c r="L41" i="7"/>
  <c r="T41" i="7"/>
  <c r="P41" i="7"/>
  <c r="O41" i="7"/>
  <c r="K41" i="7"/>
  <c r="M41" i="7"/>
  <c r="N41" i="7"/>
  <c r="X41" i="7"/>
  <c r="BF42" i="7" l="1"/>
  <c r="AA43" i="7"/>
  <c r="AN43" i="7"/>
  <c r="AH43" i="7"/>
  <c r="AE43" i="7"/>
  <c r="AF43" i="7"/>
  <c r="Z43" i="7"/>
  <c r="AJ43" i="7"/>
  <c r="AB43" i="7"/>
  <c r="AD43" i="7"/>
  <c r="AI43" i="7"/>
  <c r="S43" i="7"/>
  <c r="O43" i="7"/>
  <c r="AK43" i="7"/>
  <c r="W43" i="7"/>
  <c r="E43" i="7"/>
  <c r="K43" i="7"/>
  <c r="AQ43" i="7"/>
  <c r="G43" i="7"/>
  <c r="Y43" i="7"/>
  <c r="AO43" i="7"/>
  <c r="AL43" i="7"/>
  <c r="N43" i="7"/>
  <c r="M43" i="7"/>
  <c r="R43" i="7"/>
  <c r="AM43" i="7"/>
  <c r="P43" i="7"/>
  <c r="H43" i="7"/>
  <c r="Q43" i="7"/>
  <c r="AG43" i="7"/>
  <c r="T43" i="7"/>
  <c r="X43" i="7"/>
  <c r="J43" i="7"/>
  <c r="L43" i="7"/>
  <c r="F43" i="7"/>
  <c r="AP43" i="7"/>
  <c r="I43" i="7"/>
  <c r="AC43" i="7"/>
  <c r="BE27" i="7"/>
  <c r="BE33" i="7" l="1"/>
  <c r="BE25" i="7"/>
  <c r="BE23" i="7" l="1"/>
  <c r="BE21" i="7" s="1"/>
  <c r="BE41" i="7" s="1"/>
  <c r="BE43" i="7" s="1"/>
  <c r="AS43" i="7"/>
</calcChain>
</file>

<file path=xl/sharedStrings.xml><?xml version="1.0" encoding="utf-8"?>
<sst xmlns="http://schemas.openxmlformats.org/spreadsheetml/2006/main" count="114" uniqueCount="78">
  <si>
    <t>Индекс</t>
  </si>
  <si>
    <t>Наименование циклов, дисциплин, профессиональных модулей, МДК, практик</t>
  </si>
  <si>
    <t>Всего часов в неделю</t>
  </si>
  <si>
    <t>обязат. уч.</t>
  </si>
  <si>
    <t>сам. р. с.</t>
  </si>
  <si>
    <t xml:space="preserve">Виды учебной нагрузки </t>
  </si>
  <si>
    <t>сентябрь</t>
  </si>
  <si>
    <t>октябрь</t>
  </si>
  <si>
    <t>ноябрь</t>
  </si>
  <si>
    <t>декабрь</t>
  </si>
  <si>
    <t>январь</t>
  </si>
  <si>
    <t>февраль</t>
  </si>
  <si>
    <t>номера календарных недель</t>
  </si>
  <si>
    <t xml:space="preserve">порядковые номера недель учебного года </t>
  </si>
  <si>
    <t>март</t>
  </si>
  <si>
    <t>апрель</t>
  </si>
  <si>
    <t xml:space="preserve">май </t>
  </si>
  <si>
    <t>август</t>
  </si>
  <si>
    <t>июль</t>
  </si>
  <si>
    <t xml:space="preserve">Безопасность жизнедеятельности </t>
  </si>
  <si>
    <t>МДК.01.01</t>
  </si>
  <si>
    <t>УП.01</t>
  </si>
  <si>
    <t>УП.03</t>
  </si>
  <si>
    <t>Всего час. в неделю сам. работы студентов</t>
  </si>
  <si>
    <t>Всего час. в неделю обяз. учебной нагрузки</t>
  </si>
  <si>
    <t>всего часов обяз.уч</t>
  </si>
  <si>
    <t>всего часов сам.раб.</t>
  </si>
  <si>
    <t>ФК.00</t>
  </si>
  <si>
    <t xml:space="preserve">Физическая культура </t>
  </si>
  <si>
    <t>Учебная практика</t>
  </si>
  <si>
    <t>Производственная практика</t>
  </si>
  <si>
    <t>ПП.01</t>
  </si>
  <si>
    <t>ПП.03</t>
  </si>
  <si>
    <t>ОП.01</t>
  </si>
  <si>
    <t>ОП.02</t>
  </si>
  <si>
    <t>ОП.03</t>
  </si>
  <si>
    <t>ОП.04</t>
  </si>
  <si>
    <t xml:space="preserve">Основы технического  черчения 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</si>
  <si>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</si>
  <si>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</si>
  <si>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Основы электротехники</t>
  </si>
  <si>
    <t>Теоретическая подготовка водителей автомобилей категории "С"</t>
  </si>
  <si>
    <t>МДК.01.02</t>
  </si>
  <si>
    <t xml:space="preserve">Эксплуатация и техническое обслуживание сельскохозяйственных машин и оборудования </t>
  </si>
  <si>
    <t>1.1. Календарный график учебного процесса ТРАКТОРИСТ</t>
  </si>
  <si>
    <t>ОП.ОО</t>
  </si>
  <si>
    <t xml:space="preserve">Общепрофессиональный цикл </t>
  </si>
  <si>
    <t>П.00</t>
  </si>
  <si>
    <t>Профессиональный цикл</t>
  </si>
  <si>
    <t>ПМ.00</t>
  </si>
  <si>
    <t>Профессиональные модули</t>
  </si>
  <si>
    <t>ПМ.01</t>
  </si>
  <si>
    <t>Эксплуатация и техническое обслуживание сельскохозяйственных машин и оборудования</t>
  </si>
  <si>
    <t>ПМ.03</t>
  </si>
  <si>
    <t>Транспортировка грузов</t>
  </si>
  <si>
    <t xml:space="preserve">Условные обозначения </t>
  </si>
  <si>
    <t xml:space="preserve"> -</t>
  </si>
  <si>
    <t>каникулы</t>
  </si>
  <si>
    <t>учебная практика</t>
  </si>
  <si>
    <t>промежуточная аттестация</t>
  </si>
  <si>
    <t>итоговая аттестация</t>
  </si>
  <si>
    <t>производств. практика</t>
  </si>
  <si>
    <t>ОП.05</t>
  </si>
  <si>
    <t>Охрана труда</t>
  </si>
  <si>
    <t>ОП.06</t>
  </si>
  <si>
    <t>Технологии  механизированных работ в сельском хозяйстве</t>
  </si>
  <si>
    <t>Курс 1</t>
  </si>
  <si>
    <t>июнь</t>
  </si>
  <si>
    <t>МДК.03.01</t>
  </si>
  <si>
    <t>29 окт. - 4 нояб.</t>
  </si>
  <si>
    <t>26 нояб-2 дек</t>
  </si>
  <si>
    <t>31 дек. - 6янв.</t>
  </si>
  <si>
    <t>28 янв. - 3фев.</t>
  </si>
  <si>
    <t>25фев. - 3 мар.</t>
  </si>
  <si>
    <t>29апр-5мая</t>
  </si>
  <si>
    <t>27 мая-2 июня</t>
  </si>
  <si>
    <t>29 июля-4авг</t>
  </si>
  <si>
    <t>26 авг- 1 сент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</si>
</sst>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sz val="8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theme="0"/>
      </patternFill>
    </fill>
    <fill>
      <patternFill patternType="solid">
        <fgColor rgb="FFFF66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00CC99"/>
        <bgColor indexed="64"/>
      </patternFill>
    </fill>
    <fill>
      <patternFill patternType="solid">
        <fgColor rgb="FF00CC99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/>
    <xf numFmtId="0" fontId="5" fillId="3" borderId="1" xfId="0" applyFont="1" applyFill="1" applyBorder="1"/>
    <xf numFmtId="0" fontId="5" fillId="5" borderId="1" xfId="0" applyFont="1" applyFill="1" applyBorder="1" applyAlignment="1">
      <alignment horizontal="center"/>
    </xf>
    <xf numFmtId="0" fontId="3" fillId="6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0" fontId="9" fillId="0" borderId="0" xfId="0" applyFont="1"/>
    <xf numFmtId="0" fontId="6" fillId="0" borderId="1" xfId="0" applyFont="1" applyBorder="1" applyAlignment="1">
      <alignment horizontal="left" vertical="center" wrapText="1"/>
    </xf>
    <xf numFmtId="0" fontId="5" fillId="8" borderId="1" xfId="0" applyFont="1" applyFill="1" applyBorder="1"/>
    <xf numFmtId="0" fontId="0" fillId="8" borderId="0" xfId="0" applyFill="1"/>
    <xf numFmtId="0" fontId="5" fillId="9" borderId="1" xfId="0" applyFont="1" applyFill="1" applyBorder="1"/>
    <xf numFmtId="0" fontId="5" fillId="0" borderId="7" xfId="0" applyFont="1" applyBorder="1"/>
    <xf numFmtId="0" fontId="5" fillId="0" borderId="0" xfId="0" applyFont="1" applyBorder="1"/>
    <xf numFmtId="0" fontId="0" fillId="0" borderId="0" xfId="0" applyBorder="1"/>
    <xf numFmtId="0" fontId="0" fillId="8" borderId="0" xfId="0" applyFill="1" applyBorder="1"/>
    <xf numFmtId="0" fontId="5" fillId="0" borderId="0" xfId="0" applyFont="1"/>
    <xf numFmtId="0" fontId="7" fillId="0" borderId="3" xfId="0" applyFont="1" applyBorder="1" applyAlignment="1">
      <alignment horizontal="center" textRotation="90"/>
    </xf>
    <xf numFmtId="0" fontId="10" fillId="0" borderId="0" xfId="0" applyFont="1"/>
    <xf numFmtId="49" fontId="10" fillId="0" borderId="0" xfId="0" applyNumberFormat="1" applyFont="1"/>
    <xf numFmtId="0" fontId="5" fillId="2" borderId="1" xfId="0" applyFont="1" applyFill="1" applyBorder="1"/>
    <xf numFmtId="0" fontId="7" fillId="0" borderId="0" xfId="0" applyFont="1"/>
    <xf numFmtId="0" fontId="7" fillId="7" borderId="6" xfId="0" applyFont="1" applyFill="1" applyBorder="1"/>
    <xf numFmtId="0" fontId="7" fillId="0" borderId="8" xfId="0" applyFont="1" applyBorder="1"/>
    <xf numFmtId="0" fontId="7" fillId="0" borderId="7" xfId="0" applyFont="1" applyBorder="1"/>
    <xf numFmtId="0" fontId="7" fillId="10" borderId="6" xfId="0" applyFont="1" applyFill="1" applyBorder="1"/>
    <xf numFmtId="0" fontId="7" fillId="11" borderId="6" xfId="0" applyFont="1" applyFill="1" applyBorder="1"/>
    <xf numFmtId="0" fontId="3" fillId="13" borderId="1" xfId="0" applyFont="1" applyFill="1" applyBorder="1"/>
    <xf numFmtId="0" fontId="3" fillId="14" borderId="1" xfId="0" applyFont="1" applyFill="1" applyBorder="1" applyAlignment="1">
      <alignment horizontal="center"/>
    </xf>
    <xf numFmtId="0" fontId="5" fillId="13" borderId="1" xfId="0" applyFont="1" applyFill="1" applyBorder="1"/>
    <xf numFmtId="0" fontId="5" fillId="2" borderId="1" xfId="0" applyFont="1" applyFill="1" applyBorder="1"/>
    <xf numFmtId="0" fontId="5" fillId="15" borderId="1" xfId="0" applyFont="1" applyFill="1" applyBorder="1"/>
    <xf numFmtId="0" fontId="5" fillId="2" borderId="1" xfId="0" applyFont="1" applyFill="1" applyBorder="1"/>
    <xf numFmtId="0" fontId="8" fillId="0" borderId="5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7" fillId="0" borderId="9" xfId="0" applyFont="1" applyBorder="1" applyAlignment="1">
      <alignment horizontal="center" textRotation="90"/>
    </xf>
    <xf numFmtId="0" fontId="5" fillId="4" borderId="1" xfId="0" applyFont="1" applyFill="1" applyBorder="1"/>
    <xf numFmtId="0" fontId="5" fillId="16" borderId="1" xfId="0" applyFont="1" applyFill="1" applyBorder="1"/>
    <xf numFmtId="0" fontId="5" fillId="12" borderId="1" xfId="0" applyFont="1" applyFill="1" applyBorder="1"/>
    <xf numFmtId="0" fontId="5" fillId="15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7" borderId="1" xfId="0" applyFont="1" applyFill="1" applyBorder="1"/>
    <xf numFmtId="0" fontId="5" fillId="0" borderId="6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0" fillId="0" borderId="8" xfId="0" applyBorder="1" applyAlignment="1"/>
    <xf numFmtId="0" fontId="0" fillId="0" borderId="7" xfId="0" applyBorder="1" applyAlignment="1"/>
    <xf numFmtId="0" fontId="5" fillId="0" borderId="8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0" fillId="0" borderId="8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CCFFFF"/>
      <color rgb="FF00CC99"/>
      <color rgb="FFFF6600"/>
      <color rgb="FF990099"/>
      <color rgb="FFFFFF66"/>
      <color rgb="FF00FFFF"/>
      <color rgb="FF0066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1" sqref="O11"/>
    </sheetView>
  </sheetViews>
  <sheetFormatPr defaultRowHeight="12.75" x14ac:dyDescent="0.2"/>
  <sheetData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9"/>
  <sheetViews>
    <sheetView tabSelected="1" topLeftCell="A19" zoomScaleNormal="100" workbookViewId="0">
      <selection activeCell="BI44" sqref="BI44"/>
    </sheetView>
  </sheetViews>
  <sheetFormatPr defaultRowHeight="12.75" x14ac:dyDescent="0.2"/>
  <cols>
    <col min="1" max="1" width="3" customWidth="1"/>
    <col min="2" max="2" width="5.5703125" customWidth="1"/>
    <col min="3" max="3" width="19.28515625" customWidth="1"/>
    <col min="4" max="4" width="6.7109375" customWidth="1"/>
    <col min="5" max="9" width="2.140625" customWidth="1"/>
    <col min="10" max="11" width="2.140625" style="17" customWidth="1"/>
    <col min="12" max="20" width="2.140625" customWidth="1"/>
    <col min="21" max="21" width="2.42578125" customWidth="1"/>
    <col min="22" max="22" width="0.85546875" customWidth="1"/>
    <col min="23" max="23" width="0.7109375" customWidth="1"/>
    <col min="24" max="45" width="2.140625" customWidth="1"/>
    <col min="46" max="46" width="2.28515625" customWidth="1"/>
    <col min="47" max="47" width="2" customWidth="1"/>
    <col min="48" max="48" width="1.140625" customWidth="1"/>
    <col min="49" max="49" width="1.28515625" customWidth="1"/>
    <col min="50" max="56" width="1.42578125" customWidth="1"/>
    <col min="57" max="57" width="4.28515625" customWidth="1"/>
    <col min="58" max="58" width="3.5703125" customWidth="1"/>
  </cols>
  <sheetData>
    <row r="1" spans="1:61" ht="13.5" thickBot="1" x14ac:dyDescent="0.25">
      <c r="B1" s="75" t="s">
        <v>44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</row>
    <row r="2" spans="1:61" ht="51.75" x14ac:dyDescent="0.2">
      <c r="A2" s="34" t="s">
        <v>66</v>
      </c>
      <c r="B2" s="54" t="s">
        <v>0</v>
      </c>
      <c r="C2" s="55" t="s">
        <v>1</v>
      </c>
      <c r="D2" s="58" t="s">
        <v>5</v>
      </c>
      <c r="E2" s="49" t="s">
        <v>6</v>
      </c>
      <c r="F2" s="59"/>
      <c r="G2" s="59"/>
      <c r="H2" s="60"/>
      <c r="I2" s="49" t="s">
        <v>7</v>
      </c>
      <c r="J2" s="50"/>
      <c r="K2" s="50"/>
      <c r="L2" s="51"/>
      <c r="M2" s="44" t="s">
        <v>69</v>
      </c>
      <c r="N2" s="49" t="s">
        <v>8</v>
      </c>
      <c r="O2" s="50"/>
      <c r="P2" s="50"/>
      <c r="Q2" s="44" t="s">
        <v>70</v>
      </c>
      <c r="R2" s="49" t="s">
        <v>9</v>
      </c>
      <c r="S2" s="50"/>
      <c r="T2" s="50"/>
      <c r="U2" s="51"/>
      <c r="V2" s="44" t="s">
        <v>71</v>
      </c>
      <c r="W2" s="49" t="s">
        <v>10</v>
      </c>
      <c r="X2" s="50"/>
      <c r="Y2" s="51"/>
      <c r="Z2" s="44" t="s">
        <v>72</v>
      </c>
      <c r="AA2" s="49" t="s">
        <v>11</v>
      </c>
      <c r="AB2" s="50"/>
      <c r="AC2" s="50"/>
      <c r="AD2" s="44" t="s">
        <v>73</v>
      </c>
      <c r="AE2" s="49" t="s">
        <v>14</v>
      </c>
      <c r="AF2" s="50"/>
      <c r="AG2" s="50"/>
      <c r="AH2" s="51"/>
      <c r="AI2" s="49" t="s">
        <v>15</v>
      </c>
      <c r="AJ2" s="50"/>
      <c r="AK2" s="50"/>
      <c r="AL2" s="51"/>
      <c r="AM2" s="44" t="s">
        <v>74</v>
      </c>
      <c r="AN2" s="49" t="s">
        <v>16</v>
      </c>
      <c r="AO2" s="50"/>
      <c r="AP2" s="50"/>
      <c r="AQ2" s="44" t="s">
        <v>75</v>
      </c>
      <c r="AR2" s="49" t="s">
        <v>67</v>
      </c>
      <c r="AS2" s="50"/>
      <c r="AT2" s="50"/>
      <c r="AU2" s="51"/>
      <c r="AV2" s="49" t="s">
        <v>18</v>
      </c>
      <c r="AW2" s="50"/>
      <c r="AX2" s="50"/>
      <c r="AY2" s="50"/>
      <c r="AZ2" s="44" t="s">
        <v>76</v>
      </c>
      <c r="BA2" s="49" t="s">
        <v>17</v>
      </c>
      <c r="BB2" s="52"/>
      <c r="BC2" s="53"/>
      <c r="BD2" s="43" t="s">
        <v>77</v>
      </c>
      <c r="BE2" s="45" t="s">
        <v>25</v>
      </c>
      <c r="BF2" s="47" t="s">
        <v>26</v>
      </c>
    </row>
    <row r="3" spans="1:61" ht="9.75" customHeight="1" x14ac:dyDescent="0.2">
      <c r="A3" s="35"/>
      <c r="B3" s="54"/>
      <c r="C3" s="56"/>
      <c r="D3" s="58"/>
      <c r="E3" s="48" t="s">
        <v>12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6"/>
      <c r="BF3" s="47"/>
    </row>
    <row r="4" spans="1:61" x14ac:dyDescent="0.2">
      <c r="A4" s="35"/>
      <c r="B4" s="54"/>
      <c r="C4" s="56"/>
      <c r="D4" s="58"/>
      <c r="E4" s="44">
        <v>36</v>
      </c>
      <c r="F4" s="44">
        <v>37</v>
      </c>
      <c r="G4" s="44">
        <v>38</v>
      </c>
      <c r="H4" s="44">
        <v>39</v>
      </c>
      <c r="I4" s="44">
        <v>40</v>
      </c>
      <c r="J4" s="44">
        <v>41</v>
      </c>
      <c r="K4" s="44">
        <v>42</v>
      </c>
      <c r="L4" s="44">
        <v>43</v>
      </c>
      <c r="M4" s="44">
        <v>44</v>
      </c>
      <c r="N4" s="44">
        <v>45</v>
      </c>
      <c r="O4" s="44">
        <v>46</v>
      </c>
      <c r="P4" s="44">
        <v>47</v>
      </c>
      <c r="Q4" s="44">
        <v>48</v>
      </c>
      <c r="R4" s="44">
        <v>49</v>
      </c>
      <c r="S4" s="44">
        <v>50</v>
      </c>
      <c r="T4" s="44">
        <v>51</v>
      </c>
      <c r="U4" s="44">
        <v>52</v>
      </c>
      <c r="V4" s="44">
        <v>1</v>
      </c>
      <c r="W4" s="44">
        <v>2</v>
      </c>
      <c r="X4" s="44">
        <v>3</v>
      </c>
      <c r="Y4" s="44">
        <v>4</v>
      </c>
      <c r="Z4" s="44">
        <v>5</v>
      </c>
      <c r="AA4" s="44">
        <v>6</v>
      </c>
      <c r="AB4" s="44">
        <v>7</v>
      </c>
      <c r="AC4" s="44">
        <v>8</v>
      </c>
      <c r="AD4" s="44">
        <v>9</v>
      </c>
      <c r="AE4" s="44">
        <v>10</v>
      </c>
      <c r="AF4" s="44">
        <v>11</v>
      </c>
      <c r="AG4" s="44">
        <v>12</v>
      </c>
      <c r="AH4" s="44">
        <v>13</v>
      </c>
      <c r="AI4" s="44">
        <v>14</v>
      </c>
      <c r="AJ4" s="44">
        <v>15</v>
      </c>
      <c r="AK4" s="44">
        <v>16</v>
      </c>
      <c r="AL4" s="44">
        <v>17</v>
      </c>
      <c r="AM4" s="44">
        <v>18</v>
      </c>
      <c r="AN4" s="44">
        <v>19</v>
      </c>
      <c r="AO4" s="44">
        <v>20</v>
      </c>
      <c r="AP4" s="44">
        <v>21</v>
      </c>
      <c r="AQ4" s="44">
        <v>22</v>
      </c>
      <c r="AR4" s="44">
        <v>23</v>
      </c>
      <c r="AS4" s="44">
        <v>24</v>
      </c>
      <c r="AT4" s="44">
        <v>25</v>
      </c>
      <c r="AU4" s="44">
        <v>26</v>
      </c>
      <c r="AV4" s="44">
        <v>27</v>
      </c>
      <c r="AW4" s="44">
        <v>28</v>
      </c>
      <c r="AX4" s="44">
        <v>29</v>
      </c>
      <c r="AY4" s="44">
        <v>30</v>
      </c>
      <c r="AZ4" s="44">
        <v>31</v>
      </c>
      <c r="BA4" s="44">
        <v>32</v>
      </c>
      <c r="BB4" s="44">
        <v>33</v>
      </c>
      <c r="BC4" s="44">
        <v>34</v>
      </c>
      <c r="BD4" s="44">
        <v>35</v>
      </c>
      <c r="BE4" s="46"/>
      <c r="BF4" s="47"/>
    </row>
    <row r="5" spans="1:61" x14ac:dyDescent="0.2">
      <c r="A5" s="35"/>
      <c r="B5" s="54"/>
      <c r="C5" s="56"/>
      <c r="D5" s="58"/>
      <c r="E5" s="48" t="s">
        <v>13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6"/>
      <c r="BF5" s="47"/>
    </row>
    <row r="6" spans="1:61" x14ac:dyDescent="0.2">
      <c r="A6" s="36"/>
      <c r="B6" s="54"/>
      <c r="C6" s="57"/>
      <c r="D6" s="58"/>
      <c r="E6" s="44">
        <v>1</v>
      </c>
      <c r="F6" s="44">
        <v>2</v>
      </c>
      <c r="G6" s="44">
        <v>3</v>
      </c>
      <c r="H6" s="44">
        <v>4</v>
      </c>
      <c r="I6" s="44">
        <v>5</v>
      </c>
      <c r="J6" s="44">
        <v>6</v>
      </c>
      <c r="K6" s="44">
        <v>7</v>
      </c>
      <c r="L6" s="44">
        <v>8</v>
      </c>
      <c r="M6" s="44">
        <v>9</v>
      </c>
      <c r="N6" s="44">
        <v>10</v>
      </c>
      <c r="O6" s="44">
        <v>11</v>
      </c>
      <c r="P6" s="44">
        <v>12</v>
      </c>
      <c r="Q6" s="44">
        <v>13</v>
      </c>
      <c r="R6" s="44">
        <v>14</v>
      </c>
      <c r="S6" s="44">
        <v>15</v>
      </c>
      <c r="T6" s="44">
        <v>16</v>
      </c>
      <c r="U6" s="44">
        <v>17</v>
      </c>
      <c r="V6" s="44">
        <v>18</v>
      </c>
      <c r="W6" s="44">
        <v>19</v>
      </c>
      <c r="X6" s="44">
        <v>20</v>
      </c>
      <c r="Y6" s="44">
        <v>21</v>
      </c>
      <c r="Z6" s="44">
        <v>22</v>
      </c>
      <c r="AA6" s="44">
        <v>23</v>
      </c>
      <c r="AB6" s="44">
        <v>24</v>
      </c>
      <c r="AC6" s="44">
        <v>25</v>
      </c>
      <c r="AD6" s="44">
        <v>26</v>
      </c>
      <c r="AE6" s="44">
        <v>27</v>
      </c>
      <c r="AF6" s="44">
        <v>28</v>
      </c>
      <c r="AG6" s="44">
        <v>29</v>
      </c>
      <c r="AH6" s="44">
        <v>30</v>
      </c>
      <c r="AI6" s="44">
        <v>31</v>
      </c>
      <c r="AJ6" s="44">
        <v>32</v>
      </c>
      <c r="AK6" s="44">
        <v>33</v>
      </c>
      <c r="AL6" s="44">
        <v>34</v>
      </c>
      <c r="AM6" s="44">
        <v>35</v>
      </c>
      <c r="AN6" s="44">
        <v>36</v>
      </c>
      <c r="AO6" s="44">
        <v>37</v>
      </c>
      <c r="AP6" s="44">
        <v>38</v>
      </c>
      <c r="AQ6" s="44">
        <v>39</v>
      </c>
      <c r="AR6" s="44">
        <v>40</v>
      </c>
      <c r="AS6" s="44">
        <v>41</v>
      </c>
      <c r="AT6" s="44">
        <v>42</v>
      </c>
      <c r="AU6" s="44">
        <v>43</v>
      </c>
      <c r="AV6" s="44">
        <v>44</v>
      </c>
      <c r="AW6" s="44">
        <v>45</v>
      </c>
      <c r="AX6" s="44">
        <v>46</v>
      </c>
      <c r="AY6" s="44">
        <v>47</v>
      </c>
      <c r="AZ6" s="44">
        <v>48</v>
      </c>
      <c r="BA6" s="44">
        <v>49</v>
      </c>
      <c r="BB6" s="44">
        <v>50</v>
      </c>
      <c r="BC6" s="44">
        <v>51</v>
      </c>
      <c r="BD6" s="44">
        <v>52</v>
      </c>
      <c r="BE6" s="46"/>
      <c r="BF6" s="47"/>
    </row>
    <row r="7" spans="1:61" ht="10.5" customHeight="1" x14ac:dyDescent="0.2">
      <c r="A7" s="18"/>
      <c r="B7" s="61" t="s">
        <v>45</v>
      </c>
      <c r="C7" s="61" t="s">
        <v>46</v>
      </c>
      <c r="D7" s="3" t="s">
        <v>3</v>
      </c>
      <c r="E7" s="3">
        <f t="shared" ref="E7:AE7" si="0">E9+E11+E13+E15+E17+E19</f>
        <v>13</v>
      </c>
      <c r="F7" s="3">
        <f t="shared" si="0"/>
        <v>13</v>
      </c>
      <c r="G7" s="3">
        <f t="shared" si="0"/>
        <v>13</v>
      </c>
      <c r="H7" s="3">
        <f t="shared" si="0"/>
        <v>13</v>
      </c>
      <c r="I7" s="3">
        <f t="shared" si="0"/>
        <v>13</v>
      </c>
      <c r="J7" s="3">
        <f t="shared" si="0"/>
        <v>13</v>
      </c>
      <c r="K7" s="3">
        <f t="shared" si="0"/>
        <v>13</v>
      </c>
      <c r="L7" s="3">
        <f t="shared" si="0"/>
        <v>13</v>
      </c>
      <c r="M7" s="3">
        <f t="shared" si="0"/>
        <v>13</v>
      </c>
      <c r="N7" s="3">
        <f t="shared" si="0"/>
        <v>13</v>
      </c>
      <c r="O7" s="3">
        <f t="shared" si="0"/>
        <v>13</v>
      </c>
      <c r="P7" s="3">
        <f t="shared" si="0"/>
        <v>11</v>
      </c>
      <c r="Q7" s="3"/>
      <c r="R7" s="3"/>
      <c r="S7" s="3"/>
      <c r="T7" s="3"/>
      <c r="U7" s="3"/>
      <c r="V7" s="3">
        <f t="shared" si="0"/>
        <v>0</v>
      </c>
      <c r="W7" s="3">
        <f t="shared" si="0"/>
        <v>0</v>
      </c>
      <c r="X7" s="3">
        <f t="shared" si="0"/>
        <v>11</v>
      </c>
      <c r="Y7" s="3">
        <f t="shared" si="0"/>
        <v>11</v>
      </c>
      <c r="Z7" s="3">
        <f t="shared" si="0"/>
        <v>11</v>
      </c>
      <c r="AA7" s="3">
        <f t="shared" si="0"/>
        <v>11</v>
      </c>
      <c r="AB7" s="3">
        <f t="shared" si="0"/>
        <v>11</v>
      </c>
      <c r="AC7" s="3">
        <f t="shared" si="0"/>
        <v>10</v>
      </c>
      <c r="AD7" s="3">
        <f t="shared" si="0"/>
        <v>10</v>
      </c>
      <c r="AE7" s="3">
        <f t="shared" si="0"/>
        <v>11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>
        <f>SUM(E7:BD7)</f>
        <v>240</v>
      </c>
      <c r="BF7" s="3"/>
    </row>
    <row r="8" spans="1:61" ht="10.5" customHeight="1" x14ac:dyDescent="0.2">
      <c r="A8" s="18"/>
      <c r="B8" s="76"/>
      <c r="C8" s="76"/>
      <c r="D8" s="3" t="s">
        <v>4</v>
      </c>
      <c r="E8" s="3">
        <f t="shared" ref="E8:AE8" si="1">E10+E12+E14+E16+E18+E20</f>
        <v>5</v>
      </c>
      <c r="F8" s="3">
        <f t="shared" si="1"/>
        <v>5</v>
      </c>
      <c r="G8" s="3">
        <f t="shared" si="1"/>
        <v>5</v>
      </c>
      <c r="H8" s="3">
        <f t="shared" si="1"/>
        <v>5</v>
      </c>
      <c r="I8" s="3">
        <f t="shared" si="1"/>
        <v>7</v>
      </c>
      <c r="J8" s="3">
        <f t="shared" si="1"/>
        <v>7</v>
      </c>
      <c r="K8" s="3">
        <f t="shared" si="1"/>
        <v>7</v>
      </c>
      <c r="L8" s="3">
        <f t="shared" si="1"/>
        <v>7</v>
      </c>
      <c r="M8" s="3">
        <f t="shared" si="1"/>
        <v>7</v>
      </c>
      <c r="N8" s="3">
        <f t="shared" si="1"/>
        <v>7</v>
      </c>
      <c r="O8" s="3">
        <f t="shared" si="1"/>
        <v>6</v>
      </c>
      <c r="P8" s="3">
        <f t="shared" si="1"/>
        <v>5</v>
      </c>
      <c r="Q8" s="3"/>
      <c r="R8" s="3"/>
      <c r="S8" s="3"/>
      <c r="T8" s="3"/>
      <c r="U8" s="3"/>
      <c r="V8" s="3">
        <f t="shared" si="1"/>
        <v>0</v>
      </c>
      <c r="W8" s="3">
        <f t="shared" si="1"/>
        <v>0</v>
      </c>
      <c r="X8" s="3">
        <f t="shared" si="1"/>
        <v>5</v>
      </c>
      <c r="Y8" s="3">
        <f t="shared" si="1"/>
        <v>5</v>
      </c>
      <c r="Z8" s="3">
        <f t="shared" si="1"/>
        <v>5</v>
      </c>
      <c r="AA8" s="3">
        <f t="shared" si="1"/>
        <v>5</v>
      </c>
      <c r="AB8" s="3">
        <f t="shared" si="1"/>
        <v>6</v>
      </c>
      <c r="AC8" s="3">
        <f t="shared" si="1"/>
        <v>5</v>
      </c>
      <c r="AD8" s="3">
        <f t="shared" si="1"/>
        <v>6</v>
      </c>
      <c r="AE8" s="3">
        <f t="shared" si="1"/>
        <v>6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>
        <f>SUM(E8:BE8)</f>
        <v>116</v>
      </c>
    </row>
    <row r="9" spans="1:61" ht="10.5" customHeight="1" x14ac:dyDescent="0.2">
      <c r="A9" s="67"/>
      <c r="B9" s="71" t="s">
        <v>33</v>
      </c>
      <c r="C9" s="71" t="s">
        <v>37</v>
      </c>
      <c r="D9" s="1" t="s">
        <v>3</v>
      </c>
      <c r="E9" s="10">
        <v>3</v>
      </c>
      <c r="F9" s="10">
        <v>3</v>
      </c>
      <c r="G9" s="10">
        <v>3</v>
      </c>
      <c r="H9" s="10">
        <v>3</v>
      </c>
      <c r="I9" s="10">
        <v>3</v>
      </c>
      <c r="J9" s="10">
        <v>3</v>
      </c>
      <c r="K9" s="10">
        <v>3</v>
      </c>
      <c r="L9" s="10">
        <v>3</v>
      </c>
      <c r="M9" s="10">
        <v>2</v>
      </c>
      <c r="N9" s="10">
        <v>2</v>
      </c>
      <c r="O9" s="10">
        <v>4</v>
      </c>
      <c r="P9" s="10"/>
      <c r="Q9" s="42"/>
      <c r="R9" s="42"/>
      <c r="S9" s="42"/>
      <c r="T9" s="32"/>
      <c r="U9" s="40"/>
      <c r="V9" s="5"/>
      <c r="W9" s="37"/>
      <c r="X9" s="10"/>
      <c r="Y9" s="10"/>
      <c r="Z9" s="10"/>
      <c r="AA9" s="10"/>
      <c r="AB9" s="10"/>
      <c r="AC9" s="10"/>
      <c r="AD9" s="10"/>
      <c r="AE9" s="10"/>
      <c r="AF9" s="42"/>
      <c r="AG9" s="42"/>
      <c r="AH9" s="42"/>
      <c r="AI9" s="42"/>
      <c r="AJ9" s="42"/>
      <c r="AK9" s="42"/>
      <c r="AL9" s="32"/>
      <c r="AM9" s="32"/>
      <c r="AN9" s="32"/>
      <c r="AO9" s="32"/>
      <c r="AP9" s="32"/>
      <c r="AQ9" s="32"/>
      <c r="AR9" s="32"/>
      <c r="AS9" s="38"/>
      <c r="AT9" s="12"/>
      <c r="AU9" s="39"/>
      <c r="AV9" s="4"/>
      <c r="AW9" s="4"/>
      <c r="AX9" s="4"/>
      <c r="AY9" s="4"/>
      <c r="AZ9" s="4"/>
      <c r="BA9" s="4"/>
      <c r="BB9" s="4"/>
      <c r="BC9" s="4"/>
      <c r="BD9" s="4"/>
      <c r="BE9" s="1">
        <f>SUM(E9:BD9)</f>
        <v>32</v>
      </c>
      <c r="BF9" s="4"/>
      <c r="BG9" s="14"/>
      <c r="BH9" s="14"/>
      <c r="BI9" s="15"/>
    </row>
    <row r="10" spans="1:61" ht="10.5" customHeight="1" x14ac:dyDescent="0.2">
      <c r="A10" s="67"/>
      <c r="B10" s="72"/>
      <c r="C10" s="72"/>
      <c r="D10" s="1" t="s">
        <v>4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2</v>
      </c>
      <c r="L10" s="10">
        <v>2</v>
      </c>
      <c r="M10" s="10">
        <v>2</v>
      </c>
      <c r="N10" s="10">
        <v>2</v>
      </c>
      <c r="O10" s="10">
        <v>2</v>
      </c>
      <c r="P10" s="10"/>
      <c r="Q10" s="42"/>
      <c r="R10" s="42"/>
      <c r="S10" s="42"/>
      <c r="T10" s="32"/>
      <c r="U10" s="40"/>
      <c r="V10" s="5"/>
      <c r="W10" s="37"/>
      <c r="X10" s="10"/>
      <c r="Y10" s="10"/>
      <c r="Z10" s="10"/>
      <c r="AA10" s="10"/>
      <c r="AB10" s="10"/>
      <c r="AC10" s="10"/>
      <c r="AD10" s="10"/>
      <c r="AE10" s="10"/>
      <c r="AF10" s="42"/>
      <c r="AG10" s="42"/>
      <c r="AH10" s="42"/>
      <c r="AI10" s="42"/>
      <c r="AJ10" s="42"/>
      <c r="AK10" s="42"/>
      <c r="AL10" s="32"/>
      <c r="AM10" s="32"/>
      <c r="AN10" s="32"/>
      <c r="AO10" s="32"/>
      <c r="AP10" s="32"/>
      <c r="AQ10" s="32"/>
      <c r="AR10" s="32"/>
      <c r="AS10" s="38"/>
      <c r="AT10" s="12"/>
      <c r="AU10" s="39"/>
      <c r="AV10" s="4"/>
      <c r="AW10" s="4"/>
      <c r="AX10" s="4"/>
      <c r="AY10" s="4"/>
      <c r="AZ10" s="4"/>
      <c r="BA10" s="4"/>
      <c r="BB10" s="4"/>
      <c r="BC10" s="4"/>
      <c r="BD10" s="4"/>
      <c r="BE10" s="1"/>
      <c r="BF10" s="4">
        <v>16</v>
      </c>
      <c r="BG10" s="14"/>
      <c r="BH10" s="14"/>
      <c r="BI10" s="15"/>
    </row>
    <row r="11" spans="1:61" ht="10.5" customHeight="1" x14ac:dyDescent="0.2">
      <c r="A11" s="67"/>
      <c r="B11" s="71" t="s">
        <v>34</v>
      </c>
      <c r="C11" s="71" t="s">
        <v>38</v>
      </c>
      <c r="D11" s="1" t="s">
        <v>3</v>
      </c>
      <c r="E11" s="10">
        <v>2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>
        <v>2</v>
      </c>
      <c r="M11" s="10">
        <v>2</v>
      </c>
      <c r="N11" s="10">
        <v>2</v>
      </c>
      <c r="O11" s="10"/>
      <c r="P11" s="10"/>
      <c r="Q11" s="42"/>
      <c r="R11" s="42"/>
      <c r="S11" s="42"/>
      <c r="T11" s="32"/>
      <c r="U11" s="40"/>
      <c r="V11" s="5"/>
      <c r="W11" s="37"/>
      <c r="X11" s="10">
        <v>5</v>
      </c>
      <c r="Y11" s="10">
        <v>5</v>
      </c>
      <c r="Z11" s="10">
        <v>5</v>
      </c>
      <c r="AA11" s="10">
        <v>5</v>
      </c>
      <c r="AB11" s="10">
        <v>5</v>
      </c>
      <c r="AC11" s="10">
        <v>5</v>
      </c>
      <c r="AD11" s="10">
        <v>5</v>
      </c>
      <c r="AE11" s="10">
        <v>5</v>
      </c>
      <c r="AF11" s="42"/>
      <c r="AG11" s="42"/>
      <c r="AH11" s="42"/>
      <c r="AI11" s="42"/>
      <c r="AJ11" s="42"/>
      <c r="AK11" s="42"/>
      <c r="AL11" s="32"/>
      <c r="AM11" s="32"/>
      <c r="AN11" s="32"/>
      <c r="AO11" s="32"/>
      <c r="AP11" s="32"/>
      <c r="AQ11" s="32"/>
      <c r="AR11" s="32"/>
      <c r="AS11" s="38"/>
      <c r="AT11" s="12"/>
      <c r="AU11" s="39"/>
      <c r="AV11" s="4"/>
      <c r="AW11" s="4"/>
      <c r="AX11" s="4"/>
      <c r="AY11" s="4"/>
      <c r="AZ11" s="4"/>
      <c r="BA11" s="4"/>
      <c r="BB11" s="4"/>
      <c r="BC11" s="4"/>
      <c r="BD11" s="4"/>
      <c r="BE11" s="1">
        <f>SUM(E11:BD11)</f>
        <v>60</v>
      </c>
      <c r="BF11" s="4"/>
      <c r="BG11" s="14"/>
      <c r="BH11" s="14"/>
      <c r="BI11" s="15"/>
    </row>
    <row r="12" spans="1:61" ht="20.25" customHeight="1" x14ac:dyDescent="0.2">
      <c r="A12" s="67"/>
      <c r="B12" s="72"/>
      <c r="C12" s="72"/>
      <c r="D12" s="1" t="s">
        <v>4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/>
      <c r="P12" s="10"/>
      <c r="Q12" s="42"/>
      <c r="R12" s="42"/>
      <c r="S12" s="42"/>
      <c r="T12" s="32"/>
      <c r="U12" s="40"/>
      <c r="V12" s="5"/>
      <c r="W12" s="37"/>
      <c r="X12" s="10">
        <v>2</v>
      </c>
      <c r="Y12" s="10">
        <v>2</v>
      </c>
      <c r="Z12" s="10">
        <v>2</v>
      </c>
      <c r="AA12" s="10">
        <v>2</v>
      </c>
      <c r="AB12" s="10">
        <v>3</v>
      </c>
      <c r="AC12" s="10">
        <v>3</v>
      </c>
      <c r="AD12" s="10">
        <v>3</v>
      </c>
      <c r="AE12" s="10">
        <v>3</v>
      </c>
      <c r="AF12" s="42"/>
      <c r="AG12" s="42"/>
      <c r="AH12" s="42"/>
      <c r="AI12" s="42"/>
      <c r="AJ12" s="42"/>
      <c r="AK12" s="42"/>
      <c r="AL12" s="32"/>
      <c r="AM12" s="32"/>
      <c r="AN12" s="32"/>
      <c r="AO12" s="32"/>
      <c r="AP12" s="32"/>
      <c r="AQ12" s="32"/>
      <c r="AR12" s="32"/>
      <c r="AS12" s="38"/>
      <c r="AT12" s="12"/>
      <c r="AU12" s="39"/>
      <c r="AV12" s="4"/>
      <c r="AW12" s="4"/>
      <c r="AX12" s="4"/>
      <c r="AY12" s="4"/>
      <c r="AZ12" s="4"/>
      <c r="BA12" s="4"/>
      <c r="BB12" s="4"/>
      <c r="BC12" s="4"/>
      <c r="BD12" s="4"/>
      <c r="BE12" s="1"/>
      <c r="BF12" s="4">
        <v>30</v>
      </c>
      <c r="BG12" s="14"/>
      <c r="BH12" s="14"/>
      <c r="BI12" s="15"/>
    </row>
    <row r="13" spans="1:61" ht="10.5" customHeight="1" x14ac:dyDescent="0.2">
      <c r="A13" s="67"/>
      <c r="B13" s="69" t="s">
        <v>35</v>
      </c>
      <c r="C13" s="69" t="s">
        <v>39</v>
      </c>
      <c r="D13" s="1" t="s">
        <v>3</v>
      </c>
      <c r="E13" s="10">
        <v>3</v>
      </c>
      <c r="F13" s="10">
        <v>3</v>
      </c>
      <c r="G13" s="10">
        <v>3</v>
      </c>
      <c r="H13" s="10">
        <v>3</v>
      </c>
      <c r="I13" s="10">
        <v>3</v>
      </c>
      <c r="J13" s="10">
        <v>3</v>
      </c>
      <c r="K13" s="10">
        <v>3</v>
      </c>
      <c r="L13" s="10">
        <v>3</v>
      </c>
      <c r="M13" s="10">
        <v>4</v>
      </c>
      <c r="N13" s="10">
        <v>4</v>
      </c>
      <c r="O13" s="10">
        <v>4</v>
      </c>
      <c r="P13" s="10">
        <v>6</v>
      </c>
      <c r="Q13" s="42"/>
      <c r="R13" s="42"/>
      <c r="S13" s="42"/>
      <c r="T13" s="32"/>
      <c r="U13" s="40"/>
      <c r="V13" s="5"/>
      <c r="W13" s="37"/>
      <c r="X13" s="10"/>
      <c r="Y13" s="10"/>
      <c r="Z13" s="10"/>
      <c r="AA13" s="10"/>
      <c r="AB13" s="10"/>
      <c r="AC13" s="10"/>
      <c r="AD13" s="10"/>
      <c r="AE13" s="10"/>
      <c r="AF13" s="42"/>
      <c r="AG13" s="42"/>
      <c r="AH13" s="42"/>
      <c r="AI13" s="42"/>
      <c r="AJ13" s="42"/>
      <c r="AK13" s="42"/>
      <c r="AL13" s="32"/>
      <c r="AM13" s="32"/>
      <c r="AN13" s="32"/>
      <c r="AO13" s="32"/>
      <c r="AP13" s="32"/>
      <c r="AQ13" s="32"/>
      <c r="AR13" s="32"/>
      <c r="AS13" s="38"/>
      <c r="AT13" s="12"/>
      <c r="AU13" s="39"/>
      <c r="AV13" s="4"/>
      <c r="AW13" s="4"/>
      <c r="AX13" s="4"/>
      <c r="AY13" s="4"/>
      <c r="AZ13" s="4"/>
      <c r="BA13" s="4"/>
      <c r="BB13" s="4"/>
      <c r="BC13" s="4"/>
      <c r="BD13" s="4"/>
      <c r="BE13" s="1">
        <f>SUM(E13:BD13)</f>
        <v>42</v>
      </c>
      <c r="BF13" s="4"/>
      <c r="BG13" s="14"/>
      <c r="BH13" s="14"/>
      <c r="BI13" s="15"/>
    </row>
    <row r="14" spans="1:61" ht="23.25" customHeight="1" x14ac:dyDescent="0.2">
      <c r="A14" s="67"/>
      <c r="B14" s="69"/>
      <c r="C14" s="70"/>
      <c r="D14" s="1" t="s">
        <v>4</v>
      </c>
      <c r="E14" s="10">
        <v>1</v>
      </c>
      <c r="F14" s="10">
        <v>1</v>
      </c>
      <c r="G14" s="10">
        <v>1</v>
      </c>
      <c r="H14" s="10">
        <v>1</v>
      </c>
      <c r="I14" s="10">
        <v>2</v>
      </c>
      <c r="J14" s="10">
        <v>2</v>
      </c>
      <c r="K14" s="10">
        <v>2</v>
      </c>
      <c r="L14" s="10">
        <v>2</v>
      </c>
      <c r="M14" s="10">
        <v>2</v>
      </c>
      <c r="N14" s="10">
        <v>2</v>
      </c>
      <c r="O14" s="10">
        <v>2</v>
      </c>
      <c r="P14" s="10">
        <v>3</v>
      </c>
      <c r="Q14" s="42"/>
      <c r="R14" s="42"/>
      <c r="S14" s="42"/>
      <c r="T14" s="32"/>
      <c r="U14" s="40"/>
      <c r="V14" s="5"/>
      <c r="W14" s="37"/>
      <c r="X14" s="10"/>
      <c r="Y14" s="10"/>
      <c r="Z14" s="10"/>
      <c r="AA14" s="10"/>
      <c r="AB14" s="10"/>
      <c r="AC14" s="10"/>
      <c r="AD14" s="10"/>
      <c r="AE14" s="10"/>
      <c r="AF14" s="42"/>
      <c r="AG14" s="42"/>
      <c r="AH14" s="42"/>
      <c r="AI14" s="42"/>
      <c r="AJ14" s="42"/>
      <c r="AK14" s="42"/>
      <c r="AL14" s="32"/>
      <c r="AM14" s="32"/>
      <c r="AN14" s="32"/>
      <c r="AO14" s="32"/>
      <c r="AP14" s="32"/>
      <c r="AQ14" s="32"/>
      <c r="AR14" s="32"/>
      <c r="AS14" s="38"/>
      <c r="AT14" s="12"/>
      <c r="AU14" s="39"/>
      <c r="AV14" s="4"/>
      <c r="AW14" s="4"/>
      <c r="AX14" s="4"/>
      <c r="AY14" s="4"/>
      <c r="AZ14" s="4"/>
      <c r="BA14" s="4"/>
      <c r="BB14" s="4"/>
      <c r="BC14" s="4"/>
      <c r="BD14" s="4"/>
      <c r="BE14" s="1"/>
      <c r="BF14" s="4">
        <v>21</v>
      </c>
      <c r="BG14" s="14"/>
      <c r="BH14" s="14"/>
      <c r="BI14" s="16"/>
    </row>
    <row r="15" spans="1:61" ht="10.5" customHeight="1" x14ac:dyDescent="0.2">
      <c r="A15" s="67"/>
      <c r="B15" s="69" t="s">
        <v>36</v>
      </c>
      <c r="C15" s="69" t="s">
        <v>40</v>
      </c>
      <c r="D15" s="1" t="s">
        <v>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42"/>
      <c r="R15" s="42"/>
      <c r="S15" s="42"/>
      <c r="T15" s="32"/>
      <c r="U15" s="40"/>
      <c r="V15" s="5"/>
      <c r="W15" s="37"/>
      <c r="X15" s="10">
        <v>4</v>
      </c>
      <c r="Y15" s="10">
        <v>4</v>
      </c>
      <c r="Z15" s="10">
        <v>4</v>
      </c>
      <c r="AA15" s="10">
        <v>4</v>
      </c>
      <c r="AB15" s="10">
        <v>4</v>
      </c>
      <c r="AC15" s="10">
        <v>3</v>
      </c>
      <c r="AD15" s="10">
        <v>3</v>
      </c>
      <c r="AE15" s="10">
        <v>4</v>
      </c>
      <c r="AF15" s="42"/>
      <c r="AG15" s="42"/>
      <c r="AH15" s="42"/>
      <c r="AI15" s="42"/>
      <c r="AJ15" s="42"/>
      <c r="AK15" s="42"/>
      <c r="AL15" s="32"/>
      <c r="AM15" s="32"/>
      <c r="AN15" s="32"/>
      <c r="AO15" s="32"/>
      <c r="AP15" s="32"/>
      <c r="AQ15" s="32"/>
      <c r="AR15" s="32"/>
      <c r="AS15" s="38"/>
      <c r="AT15" s="12"/>
      <c r="AU15" s="39"/>
      <c r="AV15" s="4"/>
      <c r="AW15" s="4"/>
      <c r="AX15" s="4"/>
      <c r="AY15" s="4"/>
      <c r="AZ15" s="4"/>
      <c r="BA15" s="4"/>
      <c r="BB15" s="4"/>
      <c r="BC15" s="4"/>
      <c r="BD15" s="4"/>
      <c r="BE15" s="1">
        <f>SUM(E15:BD15)</f>
        <v>30</v>
      </c>
      <c r="BF15" s="4"/>
      <c r="BG15" s="14"/>
      <c r="BH15" s="14"/>
      <c r="BI15" s="15"/>
    </row>
    <row r="16" spans="1:61" ht="10.5" customHeight="1" x14ac:dyDescent="0.2">
      <c r="A16" s="67"/>
      <c r="B16" s="69"/>
      <c r="C16" s="70"/>
      <c r="D16" s="1" t="s">
        <v>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42"/>
      <c r="R16" s="42"/>
      <c r="S16" s="42"/>
      <c r="T16" s="32"/>
      <c r="U16" s="40"/>
      <c r="V16" s="5"/>
      <c r="W16" s="37"/>
      <c r="X16" s="10">
        <v>2</v>
      </c>
      <c r="Y16" s="10">
        <v>2</v>
      </c>
      <c r="Z16" s="10">
        <v>2</v>
      </c>
      <c r="AA16" s="10">
        <v>2</v>
      </c>
      <c r="AB16" s="10">
        <v>2</v>
      </c>
      <c r="AC16" s="10">
        <v>1</v>
      </c>
      <c r="AD16" s="10">
        <v>2</v>
      </c>
      <c r="AE16" s="10">
        <v>2</v>
      </c>
      <c r="AF16" s="42"/>
      <c r="AG16" s="42"/>
      <c r="AH16" s="42"/>
      <c r="AI16" s="42"/>
      <c r="AJ16" s="42"/>
      <c r="AK16" s="42"/>
      <c r="AL16" s="32"/>
      <c r="AM16" s="32"/>
      <c r="AN16" s="32"/>
      <c r="AO16" s="32"/>
      <c r="AP16" s="32"/>
      <c r="AQ16" s="32"/>
      <c r="AR16" s="32"/>
      <c r="AS16" s="38"/>
      <c r="AT16" s="12"/>
      <c r="AU16" s="39"/>
      <c r="AV16" s="4"/>
      <c r="AW16" s="4"/>
      <c r="AX16" s="4"/>
      <c r="AY16" s="4"/>
      <c r="AZ16" s="4"/>
      <c r="BA16" s="4"/>
      <c r="BB16" s="4"/>
      <c r="BC16" s="4"/>
      <c r="BD16" s="4"/>
      <c r="BE16" s="1"/>
      <c r="BF16" s="4">
        <v>15</v>
      </c>
      <c r="BG16" s="14"/>
      <c r="BH16" s="14"/>
      <c r="BI16" s="15"/>
    </row>
    <row r="17" spans="1:62" ht="10.5" customHeight="1" x14ac:dyDescent="0.2">
      <c r="A17" s="67"/>
      <c r="B17" s="69" t="s">
        <v>62</v>
      </c>
      <c r="C17" s="69" t="s">
        <v>19</v>
      </c>
      <c r="D17" s="1" t="s">
        <v>3</v>
      </c>
      <c r="E17" s="10">
        <v>2</v>
      </c>
      <c r="F17" s="10">
        <v>2</v>
      </c>
      <c r="G17" s="10">
        <v>2</v>
      </c>
      <c r="H17" s="10">
        <v>2</v>
      </c>
      <c r="I17" s="10">
        <v>2</v>
      </c>
      <c r="J17" s="10">
        <v>2</v>
      </c>
      <c r="K17" s="10">
        <v>2</v>
      </c>
      <c r="L17" s="10">
        <v>2</v>
      </c>
      <c r="M17" s="10">
        <v>2</v>
      </c>
      <c r="N17" s="10">
        <v>2</v>
      </c>
      <c r="O17" s="10">
        <v>2</v>
      </c>
      <c r="P17" s="10">
        <v>2</v>
      </c>
      <c r="Q17" s="42"/>
      <c r="R17" s="42"/>
      <c r="S17" s="42"/>
      <c r="T17" s="32"/>
      <c r="U17" s="40"/>
      <c r="V17" s="5"/>
      <c r="W17" s="37"/>
      <c r="X17" s="10">
        <v>2</v>
      </c>
      <c r="Y17" s="10">
        <v>2</v>
      </c>
      <c r="Z17" s="10">
        <v>2</v>
      </c>
      <c r="AA17" s="10">
        <v>2</v>
      </c>
      <c r="AB17" s="10">
        <v>2</v>
      </c>
      <c r="AC17" s="10">
        <v>2</v>
      </c>
      <c r="AD17" s="10">
        <v>2</v>
      </c>
      <c r="AE17" s="10">
        <v>2</v>
      </c>
      <c r="AF17" s="42"/>
      <c r="AG17" s="42"/>
      <c r="AH17" s="42"/>
      <c r="AI17" s="42"/>
      <c r="AJ17" s="42"/>
      <c r="AK17" s="42"/>
      <c r="AL17" s="32"/>
      <c r="AM17" s="32"/>
      <c r="AN17" s="32"/>
      <c r="AO17" s="32"/>
      <c r="AP17" s="32"/>
      <c r="AQ17" s="32"/>
      <c r="AR17" s="32"/>
      <c r="AS17" s="38"/>
      <c r="AT17" s="12"/>
      <c r="AU17" s="39"/>
      <c r="AV17" s="4"/>
      <c r="AW17" s="4"/>
      <c r="AX17" s="4"/>
      <c r="AY17" s="4"/>
      <c r="AZ17" s="4"/>
      <c r="BA17" s="4"/>
      <c r="BB17" s="4"/>
      <c r="BC17" s="4"/>
      <c r="BD17" s="4"/>
      <c r="BE17" s="1">
        <f>SUM(E17:BD17)</f>
        <v>40</v>
      </c>
      <c r="BF17" s="4"/>
      <c r="BG17" s="14"/>
      <c r="BH17" s="14"/>
      <c r="BI17" s="15"/>
    </row>
    <row r="18" spans="1:62" ht="10.5" customHeight="1" x14ac:dyDescent="0.2">
      <c r="A18" s="67"/>
      <c r="B18" s="69"/>
      <c r="C18" s="70"/>
      <c r="D18" s="1" t="s">
        <v>4</v>
      </c>
      <c r="E18" s="10"/>
      <c r="F18" s="10"/>
      <c r="G18" s="10"/>
      <c r="H18" s="10"/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42"/>
      <c r="R18" s="42"/>
      <c r="S18" s="42"/>
      <c r="T18" s="32"/>
      <c r="U18" s="40"/>
      <c r="V18" s="5"/>
      <c r="W18" s="37"/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10">
        <v>1</v>
      </c>
      <c r="AE18" s="10">
        <v>1</v>
      </c>
      <c r="AF18" s="42"/>
      <c r="AG18" s="42"/>
      <c r="AH18" s="42"/>
      <c r="AI18" s="42"/>
      <c r="AJ18" s="42"/>
      <c r="AK18" s="42"/>
      <c r="AL18" s="32"/>
      <c r="AM18" s="32"/>
      <c r="AN18" s="32"/>
      <c r="AO18" s="32"/>
      <c r="AP18" s="32"/>
      <c r="AQ18" s="32"/>
      <c r="AR18" s="32"/>
      <c r="AS18" s="38"/>
      <c r="AT18" s="12"/>
      <c r="AU18" s="39"/>
      <c r="AV18" s="4"/>
      <c r="AW18" s="4"/>
      <c r="AX18" s="4"/>
      <c r="AY18" s="4"/>
      <c r="AZ18" s="4"/>
      <c r="BA18" s="4"/>
      <c r="BB18" s="4"/>
      <c r="BC18" s="4"/>
      <c r="BD18" s="4"/>
      <c r="BE18" s="1"/>
      <c r="BF18" s="4">
        <v>16</v>
      </c>
      <c r="BG18" s="14"/>
      <c r="BH18" s="14"/>
      <c r="BI18" s="15"/>
    </row>
    <row r="19" spans="1:62" ht="10.5" customHeight="1" x14ac:dyDescent="0.2">
      <c r="A19" s="67"/>
      <c r="B19" s="71" t="s">
        <v>64</v>
      </c>
      <c r="C19" s="74" t="s">
        <v>63</v>
      </c>
      <c r="D19" s="1" t="s">
        <v>3</v>
      </c>
      <c r="E19" s="10">
        <v>3</v>
      </c>
      <c r="F19" s="10">
        <v>3</v>
      </c>
      <c r="G19" s="10">
        <v>3</v>
      </c>
      <c r="H19" s="10">
        <v>3</v>
      </c>
      <c r="I19" s="10">
        <v>3</v>
      </c>
      <c r="J19" s="10">
        <v>3</v>
      </c>
      <c r="K19" s="10">
        <v>3</v>
      </c>
      <c r="L19" s="10">
        <v>3</v>
      </c>
      <c r="M19" s="10">
        <v>3</v>
      </c>
      <c r="N19" s="10">
        <v>3</v>
      </c>
      <c r="O19" s="10">
        <v>3</v>
      </c>
      <c r="P19" s="10">
        <v>3</v>
      </c>
      <c r="Q19" s="42"/>
      <c r="R19" s="42"/>
      <c r="S19" s="42"/>
      <c r="T19" s="32"/>
      <c r="U19" s="40"/>
      <c r="V19" s="5"/>
      <c r="W19" s="37"/>
      <c r="X19" s="10"/>
      <c r="Y19" s="10"/>
      <c r="Z19" s="10"/>
      <c r="AA19" s="10"/>
      <c r="AB19" s="10"/>
      <c r="AC19" s="10"/>
      <c r="AD19" s="10"/>
      <c r="AE19" s="10"/>
      <c r="AF19" s="42"/>
      <c r="AG19" s="42"/>
      <c r="AH19" s="42"/>
      <c r="AI19" s="42"/>
      <c r="AJ19" s="42"/>
      <c r="AK19" s="42"/>
      <c r="AL19" s="32"/>
      <c r="AM19" s="32"/>
      <c r="AN19" s="32"/>
      <c r="AO19" s="32"/>
      <c r="AP19" s="32"/>
      <c r="AQ19" s="32"/>
      <c r="AR19" s="32"/>
      <c r="AS19" s="38"/>
      <c r="AT19" s="12"/>
      <c r="AU19" s="39"/>
      <c r="AV19" s="4"/>
      <c r="AW19" s="4"/>
      <c r="AX19" s="4"/>
      <c r="AY19" s="4"/>
      <c r="AZ19" s="4"/>
      <c r="BA19" s="4"/>
      <c r="BB19" s="4"/>
      <c r="BC19" s="4"/>
      <c r="BD19" s="4"/>
      <c r="BE19" s="1">
        <f>SUM(E19:BD19)</f>
        <v>36</v>
      </c>
      <c r="BF19" s="4"/>
      <c r="BG19" s="14"/>
      <c r="BH19" s="14"/>
      <c r="BI19" s="15"/>
    </row>
    <row r="20" spans="1:62" ht="10.5" customHeight="1" x14ac:dyDescent="0.2">
      <c r="A20" s="67"/>
      <c r="B20" s="73"/>
      <c r="C20" s="73"/>
      <c r="D20" s="1" t="s">
        <v>4</v>
      </c>
      <c r="E20" s="10">
        <v>2</v>
      </c>
      <c r="F20" s="10">
        <v>2</v>
      </c>
      <c r="G20" s="10">
        <v>2</v>
      </c>
      <c r="H20" s="10">
        <v>2</v>
      </c>
      <c r="I20" s="10">
        <v>2</v>
      </c>
      <c r="J20" s="10">
        <v>2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42"/>
      <c r="R20" s="42"/>
      <c r="S20" s="42"/>
      <c r="T20" s="32"/>
      <c r="U20" s="40"/>
      <c r="V20" s="5"/>
      <c r="W20" s="37"/>
      <c r="X20" s="10"/>
      <c r="Y20" s="10"/>
      <c r="Z20" s="10"/>
      <c r="AA20" s="10"/>
      <c r="AB20" s="10"/>
      <c r="AC20" s="10"/>
      <c r="AD20" s="10"/>
      <c r="AE20" s="10"/>
      <c r="AF20" s="42"/>
      <c r="AG20" s="42"/>
      <c r="AH20" s="42"/>
      <c r="AI20" s="42"/>
      <c r="AJ20" s="42"/>
      <c r="AK20" s="42"/>
      <c r="AL20" s="32"/>
      <c r="AM20" s="32"/>
      <c r="AN20" s="32"/>
      <c r="AO20" s="32"/>
      <c r="AP20" s="32"/>
      <c r="AQ20" s="32"/>
      <c r="AR20" s="32"/>
      <c r="AS20" s="38"/>
      <c r="AT20" s="12"/>
      <c r="AU20" s="39"/>
      <c r="AV20" s="4"/>
      <c r="AW20" s="4"/>
      <c r="AX20" s="4"/>
      <c r="AY20" s="4"/>
      <c r="AZ20" s="4"/>
      <c r="BA20" s="4"/>
      <c r="BB20" s="4"/>
      <c r="BC20" s="4"/>
      <c r="BD20" s="4"/>
      <c r="BE20" s="1"/>
      <c r="BF20" s="4">
        <v>18</v>
      </c>
      <c r="BG20" s="14"/>
      <c r="BH20" s="14"/>
      <c r="BI20" s="15"/>
    </row>
    <row r="21" spans="1:62" ht="10.5" customHeight="1" x14ac:dyDescent="0.2">
      <c r="A21" s="67"/>
      <c r="B21" s="61" t="s">
        <v>47</v>
      </c>
      <c r="C21" s="61" t="s">
        <v>48</v>
      </c>
      <c r="D21" s="3" t="s">
        <v>3</v>
      </c>
      <c r="E21" s="3">
        <f t="shared" ref="E21:AS21" si="2">E23+E39</f>
        <v>23</v>
      </c>
      <c r="F21" s="3">
        <f t="shared" si="2"/>
        <v>23</v>
      </c>
      <c r="G21" s="3">
        <f t="shared" si="2"/>
        <v>23</v>
      </c>
      <c r="H21" s="3">
        <f t="shared" si="2"/>
        <v>23</v>
      </c>
      <c r="I21" s="3">
        <f t="shared" si="2"/>
        <v>23</v>
      </c>
      <c r="J21" s="3">
        <f t="shared" si="2"/>
        <v>23</v>
      </c>
      <c r="K21" s="3">
        <f t="shared" si="2"/>
        <v>23</v>
      </c>
      <c r="L21" s="3">
        <f t="shared" si="2"/>
        <v>23</v>
      </c>
      <c r="M21" s="3">
        <f t="shared" si="2"/>
        <v>23</v>
      </c>
      <c r="N21" s="3">
        <f t="shared" si="2"/>
        <v>23</v>
      </c>
      <c r="O21" s="3">
        <f t="shared" si="2"/>
        <v>23</v>
      </c>
      <c r="P21" s="3">
        <f t="shared" si="2"/>
        <v>25</v>
      </c>
      <c r="Q21" s="3">
        <f t="shared" si="2"/>
        <v>36</v>
      </c>
      <c r="R21" s="3">
        <f t="shared" si="2"/>
        <v>36</v>
      </c>
      <c r="S21" s="3">
        <f t="shared" si="2"/>
        <v>36</v>
      </c>
      <c r="T21" s="3">
        <f t="shared" si="2"/>
        <v>36</v>
      </c>
      <c r="U21" s="3">
        <f t="shared" si="2"/>
        <v>36</v>
      </c>
      <c r="V21" s="3">
        <f t="shared" si="2"/>
        <v>24</v>
      </c>
      <c r="W21" s="3">
        <f t="shared" si="2"/>
        <v>24</v>
      </c>
      <c r="X21" s="3">
        <f t="shared" si="2"/>
        <v>25</v>
      </c>
      <c r="Y21" s="3">
        <f t="shared" si="2"/>
        <v>25</v>
      </c>
      <c r="Z21" s="3">
        <f t="shared" si="2"/>
        <v>25</v>
      </c>
      <c r="AA21" s="3">
        <f t="shared" si="2"/>
        <v>25</v>
      </c>
      <c r="AB21" s="3">
        <f t="shared" si="2"/>
        <v>25</v>
      </c>
      <c r="AC21" s="3">
        <f t="shared" si="2"/>
        <v>26</v>
      </c>
      <c r="AD21" s="3">
        <f t="shared" si="2"/>
        <v>26</v>
      </c>
      <c r="AE21" s="3">
        <f t="shared" si="2"/>
        <v>25</v>
      </c>
      <c r="AF21" s="3">
        <f t="shared" si="2"/>
        <v>36</v>
      </c>
      <c r="AG21" s="3">
        <f t="shared" si="2"/>
        <v>36</v>
      </c>
      <c r="AH21" s="3">
        <f t="shared" si="2"/>
        <v>36</v>
      </c>
      <c r="AI21" s="3">
        <f t="shared" si="2"/>
        <v>36</v>
      </c>
      <c r="AJ21" s="3">
        <f t="shared" si="2"/>
        <v>36</v>
      </c>
      <c r="AK21" s="3">
        <f t="shared" si="2"/>
        <v>36</v>
      </c>
      <c r="AL21" s="3">
        <f t="shared" si="2"/>
        <v>36</v>
      </c>
      <c r="AM21" s="3">
        <f t="shared" si="2"/>
        <v>36</v>
      </c>
      <c r="AN21" s="3">
        <f t="shared" si="2"/>
        <v>36</v>
      </c>
      <c r="AO21" s="3">
        <f t="shared" si="2"/>
        <v>36</v>
      </c>
      <c r="AP21" s="3">
        <f t="shared" si="2"/>
        <v>36</v>
      </c>
      <c r="AQ21" s="3">
        <f t="shared" si="2"/>
        <v>36</v>
      </c>
      <c r="AR21" s="3">
        <f t="shared" si="2"/>
        <v>36</v>
      </c>
      <c r="AS21" s="3">
        <f t="shared" si="2"/>
        <v>36</v>
      </c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>
        <f>BE23+BE39</f>
        <v>1164</v>
      </c>
      <c r="BF21" s="3"/>
    </row>
    <row r="22" spans="1:62" ht="10.5" customHeight="1" x14ac:dyDescent="0.2">
      <c r="A22" s="67"/>
      <c r="B22" s="62"/>
      <c r="C22" s="62"/>
      <c r="D22" s="3" t="s">
        <v>4</v>
      </c>
      <c r="E22" s="3">
        <f t="shared" ref="E22:P22" si="3">E24+E40</f>
        <v>13</v>
      </c>
      <c r="F22" s="3">
        <f t="shared" si="3"/>
        <v>13</v>
      </c>
      <c r="G22" s="3">
        <f t="shared" si="3"/>
        <v>13</v>
      </c>
      <c r="H22" s="3">
        <f t="shared" si="3"/>
        <v>13</v>
      </c>
      <c r="I22" s="3">
        <f t="shared" si="3"/>
        <v>11</v>
      </c>
      <c r="J22" s="3">
        <f t="shared" si="3"/>
        <v>11</v>
      </c>
      <c r="K22" s="3">
        <f t="shared" si="3"/>
        <v>11</v>
      </c>
      <c r="L22" s="3">
        <f t="shared" si="3"/>
        <v>11</v>
      </c>
      <c r="M22" s="3">
        <f t="shared" si="3"/>
        <v>11</v>
      </c>
      <c r="N22" s="3">
        <f t="shared" si="3"/>
        <v>11</v>
      </c>
      <c r="O22" s="3">
        <f t="shared" si="3"/>
        <v>12</v>
      </c>
      <c r="P22" s="3">
        <f t="shared" si="3"/>
        <v>13</v>
      </c>
      <c r="Q22" s="3"/>
      <c r="R22" s="3"/>
      <c r="S22" s="3"/>
      <c r="T22" s="3"/>
      <c r="U22" s="3"/>
      <c r="V22" s="3"/>
      <c r="W22" s="6"/>
      <c r="X22" s="6">
        <f t="shared" ref="X22:AE22" si="4">X24+X40</f>
        <v>13</v>
      </c>
      <c r="Y22" s="6">
        <f t="shared" si="4"/>
        <v>13</v>
      </c>
      <c r="Z22" s="6">
        <f t="shared" si="4"/>
        <v>13</v>
      </c>
      <c r="AA22" s="6">
        <f t="shared" si="4"/>
        <v>13</v>
      </c>
      <c r="AB22" s="6">
        <f t="shared" si="4"/>
        <v>12</v>
      </c>
      <c r="AC22" s="6">
        <f t="shared" si="4"/>
        <v>13</v>
      </c>
      <c r="AD22" s="6">
        <f t="shared" si="4"/>
        <v>12</v>
      </c>
      <c r="AE22" s="6">
        <f t="shared" si="4"/>
        <v>12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>
        <f>BF24+BF40</f>
        <v>244</v>
      </c>
    </row>
    <row r="23" spans="1:62" ht="10.5" customHeight="1" x14ac:dyDescent="0.2">
      <c r="A23" s="67"/>
      <c r="B23" s="61" t="s">
        <v>49</v>
      </c>
      <c r="C23" s="61" t="s">
        <v>50</v>
      </c>
      <c r="D23" s="3" t="s">
        <v>3</v>
      </c>
      <c r="E23" s="3">
        <f t="shared" ref="E23:AS23" si="5">E25+E33</f>
        <v>21</v>
      </c>
      <c r="F23" s="3">
        <f t="shared" si="5"/>
        <v>21</v>
      </c>
      <c r="G23" s="3">
        <f t="shared" si="5"/>
        <v>21</v>
      </c>
      <c r="H23" s="3">
        <f t="shared" si="5"/>
        <v>21</v>
      </c>
      <c r="I23" s="3">
        <f t="shared" si="5"/>
        <v>21</v>
      </c>
      <c r="J23" s="3">
        <f t="shared" si="5"/>
        <v>21</v>
      </c>
      <c r="K23" s="3">
        <f t="shared" si="5"/>
        <v>21</v>
      </c>
      <c r="L23" s="3">
        <f t="shared" si="5"/>
        <v>21</v>
      </c>
      <c r="M23" s="3">
        <f t="shared" si="5"/>
        <v>21</v>
      </c>
      <c r="N23" s="3">
        <f t="shared" si="5"/>
        <v>21</v>
      </c>
      <c r="O23" s="3">
        <f t="shared" si="5"/>
        <v>21</v>
      </c>
      <c r="P23" s="3">
        <f t="shared" si="5"/>
        <v>23</v>
      </c>
      <c r="Q23" s="3">
        <f t="shared" si="5"/>
        <v>36</v>
      </c>
      <c r="R23" s="3">
        <f t="shared" si="5"/>
        <v>36</v>
      </c>
      <c r="S23" s="3">
        <f t="shared" si="5"/>
        <v>36</v>
      </c>
      <c r="T23" s="3">
        <f t="shared" si="5"/>
        <v>36</v>
      </c>
      <c r="U23" s="3">
        <f t="shared" si="5"/>
        <v>36</v>
      </c>
      <c r="V23" s="3">
        <f t="shared" si="5"/>
        <v>0</v>
      </c>
      <c r="W23" s="3">
        <f t="shared" si="5"/>
        <v>0</v>
      </c>
      <c r="X23" s="3">
        <f t="shared" si="5"/>
        <v>23</v>
      </c>
      <c r="Y23" s="3">
        <f t="shared" si="5"/>
        <v>23</v>
      </c>
      <c r="Z23" s="3">
        <f t="shared" si="5"/>
        <v>23</v>
      </c>
      <c r="AA23" s="3">
        <f t="shared" si="5"/>
        <v>23</v>
      </c>
      <c r="AB23" s="3">
        <f t="shared" si="5"/>
        <v>23</v>
      </c>
      <c r="AC23" s="3">
        <f t="shared" si="5"/>
        <v>24</v>
      </c>
      <c r="AD23" s="3">
        <f t="shared" si="5"/>
        <v>24</v>
      </c>
      <c r="AE23" s="3">
        <f t="shared" si="5"/>
        <v>23</v>
      </c>
      <c r="AF23" s="3">
        <f t="shared" si="5"/>
        <v>36</v>
      </c>
      <c r="AG23" s="3">
        <f t="shared" si="5"/>
        <v>36</v>
      </c>
      <c r="AH23" s="3">
        <f t="shared" si="5"/>
        <v>36</v>
      </c>
      <c r="AI23" s="3">
        <f t="shared" si="5"/>
        <v>36</v>
      </c>
      <c r="AJ23" s="3">
        <f t="shared" si="5"/>
        <v>36</v>
      </c>
      <c r="AK23" s="3">
        <f t="shared" si="5"/>
        <v>36</v>
      </c>
      <c r="AL23" s="3">
        <f t="shared" si="5"/>
        <v>36</v>
      </c>
      <c r="AM23" s="3">
        <f t="shared" si="5"/>
        <v>36</v>
      </c>
      <c r="AN23" s="3">
        <f t="shared" si="5"/>
        <v>36</v>
      </c>
      <c r="AO23" s="3">
        <f t="shared" si="5"/>
        <v>36</v>
      </c>
      <c r="AP23" s="3">
        <f t="shared" si="5"/>
        <v>36</v>
      </c>
      <c r="AQ23" s="3">
        <f t="shared" si="5"/>
        <v>36</v>
      </c>
      <c r="AR23" s="3">
        <f t="shared" si="5"/>
        <v>36</v>
      </c>
      <c r="AS23" s="3">
        <f t="shared" si="5"/>
        <v>36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f>BE25+BE33</f>
        <v>1124</v>
      </c>
      <c r="BF23" s="3"/>
    </row>
    <row r="24" spans="1:62" ht="10.5" customHeight="1" x14ac:dyDescent="0.2">
      <c r="A24" s="67"/>
      <c r="B24" s="62"/>
      <c r="C24" s="62"/>
      <c r="D24" s="3" t="s">
        <v>4</v>
      </c>
      <c r="E24" s="3">
        <f t="shared" ref="E24:AE24" si="6">E26+E34</f>
        <v>11</v>
      </c>
      <c r="F24" s="3">
        <f t="shared" si="6"/>
        <v>11</v>
      </c>
      <c r="G24" s="3">
        <f t="shared" si="6"/>
        <v>11</v>
      </c>
      <c r="H24" s="3">
        <f t="shared" si="6"/>
        <v>11</v>
      </c>
      <c r="I24" s="3">
        <f t="shared" si="6"/>
        <v>9</v>
      </c>
      <c r="J24" s="3">
        <f t="shared" si="6"/>
        <v>9</v>
      </c>
      <c r="K24" s="3">
        <f t="shared" si="6"/>
        <v>9</v>
      </c>
      <c r="L24" s="3">
        <f t="shared" si="6"/>
        <v>9</v>
      </c>
      <c r="M24" s="3">
        <f t="shared" si="6"/>
        <v>9</v>
      </c>
      <c r="N24" s="3">
        <f t="shared" si="6"/>
        <v>9</v>
      </c>
      <c r="O24" s="3">
        <f t="shared" si="6"/>
        <v>10</v>
      </c>
      <c r="P24" s="3">
        <f t="shared" si="6"/>
        <v>11</v>
      </c>
      <c r="Q24" s="3"/>
      <c r="R24" s="3"/>
      <c r="S24" s="3"/>
      <c r="T24" s="3"/>
      <c r="U24" s="3"/>
      <c r="V24" s="3">
        <f t="shared" si="6"/>
        <v>0</v>
      </c>
      <c r="W24" s="3">
        <f t="shared" si="6"/>
        <v>0</v>
      </c>
      <c r="X24" s="3">
        <f t="shared" si="6"/>
        <v>11</v>
      </c>
      <c r="Y24" s="3">
        <f t="shared" si="6"/>
        <v>11</v>
      </c>
      <c r="Z24" s="3">
        <f t="shared" si="6"/>
        <v>11</v>
      </c>
      <c r="AA24" s="3">
        <f t="shared" si="6"/>
        <v>11</v>
      </c>
      <c r="AB24" s="3">
        <f t="shared" si="6"/>
        <v>10</v>
      </c>
      <c r="AC24" s="3">
        <f t="shared" si="6"/>
        <v>11</v>
      </c>
      <c r="AD24" s="3">
        <f t="shared" si="6"/>
        <v>10</v>
      </c>
      <c r="AE24" s="3">
        <f t="shared" si="6"/>
        <v>10</v>
      </c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>
        <f>BF26+BF34</f>
        <v>204</v>
      </c>
    </row>
    <row r="25" spans="1:62" ht="10.5" customHeight="1" x14ac:dyDescent="0.2">
      <c r="A25" s="67"/>
      <c r="B25" s="61" t="s">
        <v>51</v>
      </c>
      <c r="C25" s="61" t="s">
        <v>52</v>
      </c>
      <c r="D25" s="3" t="s">
        <v>3</v>
      </c>
      <c r="E25" s="3">
        <f t="shared" ref="E25:BE25" si="7">E27+E29+E31+E32</f>
        <v>16</v>
      </c>
      <c r="F25" s="3">
        <f t="shared" si="7"/>
        <v>16</v>
      </c>
      <c r="G25" s="3">
        <f t="shared" si="7"/>
        <v>16</v>
      </c>
      <c r="H25" s="3">
        <f t="shared" si="7"/>
        <v>16</v>
      </c>
      <c r="I25" s="3">
        <f t="shared" si="7"/>
        <v>16</v>
      </c>
      <c r="J25" s="3">
        <f t="shared" si="7"/>
        <v>16</v>
      </c>
      <c r="K25" s="3">
        <f t="shared" si="7"/>
        <v>15</v>
      </c>
      <c r="L25" s="3">
        <f t="shared" si="7"/>
        <v>15</v>
      </c>
      <c r="M25" s="3">
        <f t="shared" si="7"/>
        <v>15</v>
      </c>
      <c r="N25" s="3">
        <f t="shared" si="7"/>
        <v>15</v>
      </c>
      <c r="O25" s="3">
        <f t="shared" si="7"/>
        <v>15</v>
      </c>
      <c r="P25" s="3">
        <f t="shared" si="7"/>
        <v>15</v>
      </c>
      <c r="Q25" s="3"/>
      <c r="R25" s="3"/>
      <c r="S25" s="3"/>
      <c r="T25" s="3"/>
      <c r="U25" s="3"/>
      <c r="V25" s="3"/>
      <c r="W25" s="3"/>
      <c r="X25" s="3">
        <f t="shared" si="7"/>
        <v>7</v>
      </c>
      <c r="Y25" s="3">
        <f t="shared" si="7"/>
        <v>7</v>
      </c>
      <c r="Z25" s="3">
        <f t="shared" si="7"/>
        <v>7</v>
      </c>
      <c r="AA25" s="3">
        <f t="shared" si="7"/>
        <v>7</v>
      </c>
      <c r="AB25" s="3">
        <f t="shared" si="7"/>
        <v>7</v>
      </c>
      <c r="AC25" s="3">
        <f t="shared" si="7"/>
        <v>7</v>
      </c>
      <c r="AD25" s="3">
        <f t="shared" si="7"/>
        <v>7</v>
      </c>
      <c r="AE25" s="3">
        <f t="shared" si="7"/>
        <v>6</v>
      </c>
      <c r="AF25" s="3">
        <f t="shared" si="7"/>
        <v>36</v>
      </c>
      <c r="AG25" s="3">
        <f t="shared" si="7"/>
        <v>36</v>
      </c>
      <c r="AH25" s="3">
        <f t="shared" si="7"/>
        <v>36</v>
      </c>
      <c r="AI25" s="3">
        <f t="shared" si="7"/>
        <v>36</v>
      </c>
      <c r="AJ25" s="3">
        <f t="shared" si="7"/>
        <v>36</v>
      </c>
      <c r="AK25" s="3">
        <f t="shared" si="7"/>
        <v>36</v>
      </c>
      <c r="AL25" s="3">
        <f t="shared" si="7"/>
        <v>36</v>
      </c>
      <c r="AM25" s="3">
        <f t="shared" si="7"/>
        <v>36</v>
      </c>
      <c r="AN25" s="3">
        <f t="shared" si="7"/>
        <v>36</v>
      </c>
      <c r="AO25" s="3">
        <f t="shared" si="7"/>
        <v>36</v>
      </c>
      <c r="AP25" s="3">
        <f t="shared" si="7"/>
        <v>36</v>
      </c>
      <c r="AQ25" s="3">
        <f t="shared" si="7"/>
        <v>36</v>
      </c>
      <c r="AR25" s="3">
        <f t="shared" si="7"/>
        <v>36</v>
      </c>
      <c r="AS25" s="3">
        <f t="shared" si="7"/>
        <v>36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f t="shared" si="7"/>
        <v>745</v>
      </c>
      <c r="BF25" s="3"/>
    </row>
    <row r="26" spans="1:62" ht="33.75" customHeight="1" x14ac:dyDescent="0.2">
      <c r="A26" s="67"/>
      <c r="B26" s="62"/>
      <c r="C26" s="62"/>
      <c r="D26" s="21" t="s">
        <v>4</v>
      </c>
      <c r="E26" s="21">
        <f t="shared" ref="E26:BF26" si="8">E28+E30</f>
        <v>9</v>
      </c>
      <c r="F26" s="21">
        <f t="shared" si="8"/>
        <v>9</v>
      </c>
      <c r="G26" s="21">
        <f t="shared" si="8"/>
        <v>9</v>
      </c>
      <c r="H26" s="21">
        <f t="shared" si="8"/>
        <v>9</v>
      </c>
      <c r="I26" s="21">
        <f t="shared" si="8"/>
        <v>7</v>
      </c>
      <c r="J26" s="21">
        <f t="shared" si="8"/>
        <v>7</v>
      </c>
      <c r="K26" s="31">
        <f t="shared" si="8"/>
        <v>7</v>
      </c>
      <c r="L26" s="31">
        <f t="shared" si="8"/>
        <v>7</v>
      </c>
      <c r="M26" s="31">
        <f t="shared" si="8"/>
        <v>6</v>
      </c>
      <c r="N26" s="31">
        <f t="shared" si="8"/>
        <v>6</v>
      </c>
      <c r="O26" s="31">
        <f t="shared" si="8"/>
        <v>7</v>
      </c>
      <c r="P26" s="33">
        <f t="shared" si="8"/>
        <v>8</v>
      </c>
      <c r="Q26" s="33"/>
      <c r="R26" s="33"/>
      <c r="S26" s="33"/>
      <c r="T26" s="33"/>
      <c r="U26" s="33"/>
      <c r="V26" s="21"/>
      <c r="W26" s="21"/>
      <c r="X26" s="21">
        <f t="shared" si="8"/>
        <v>4</v>
      </c>
      <c r="Y26" s="33">
        <f t="shared" si="8"/>
        <v>4</v>
      </c>
      <c r="Z26" s="33">
        <f t="shared" si="8"/>
        <v>4</v>
      </c>
      <c r="AA26" s="33">
        <f t="shared" si="8"/>
        <v>4</v>
      </c>
      <c r="AB26" s="33">
        <f t="shared" si="8"/>
        <v>3</v>
      </c>
      <c r="AC26" s="33">
        <f t="shared" si="8"/>
        <v>4</v>
      </c>
      <c r="AD26" s="33">
        <f t="shared" si="8"/>
        <v>3</v>
      </c>
      <c r="AE26" s="33">
        <f t="shared" si="8"/>
        <v>3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21"/>
      <c r="AU26" s="21"/>
      <c r="AV26" s="21"/>
      <c r="AW26" s="21"/>
      <c r="AX26" s="21"/>
      <c r="AY26" s="21"/>
      <c r="AZ26" s="21"/>
      <c r="BA26" s="21"/>
      <c r="BB26" s="21"/>
      <c r="BC26" s="41"/>
      <c r="BD26" s="21"/>
      <c r="BE26" s="21"/>
      <c r="BF26" s="21">
        <f t="shared" si="8"/>
        <v>120</v>
      </c>
    </row>
    <row r="27" spans="1:62" ht="10.5" customHeight="1" x14ac:dyDescent="0.2">
      <c r="A27" s="67"/>
      <c r="B27" s="69" t="s">
        <v>20</v>
      </c>
      <c r="C27" s="69" t="s">
        <v>65</v>
      </c>
      <c r="D27" s="1" t="s">
        <v>3</v>
      </c>
      <c r="E27" s="10">
        <v>8</v>
      </c>
      <c r="F27" s="10">
        <v>8</v>
      </c>
      <c r="G27" s="10">
        <v>8</v>
      </c>
      <c r="H27" s="10">
        <v>8</v>
      </c>
      <c r="I27" s="10">
        <v>8</v>
      </c>
      <c r="J27" s="10">
        <v>8</v>
      </c>
      <c r="K27" s="10">
        <v>6</v>
      </c>
      <c r="L27" s="10">
        <v>6</v>
      </c>
      <c r="M27" s="10">
        <v>6</v>
      </c>
      <c r="N27" s="10">
        <v>6</v>
      </c>
      <c r="O27" s="10">
        <v>6</v>
      </c>
      <c r="P27" s="10">
        <v>9</v>
      </c>
      <c r="Q27" s="42"/>
      <c r="R27" s="42"/>
      <c r="S27" s="42"/>
      <c r="T27" s="32"/>
      <c r="U27" s="40"/>
      <c r="V27" s="5"/>
      <c r="W27" s="37"/>
      <c r="X27" s="10">
        <v>7</v>
      </c>
      <c r="Y27" s="10">
        <v>7</v>
      </c>
      <c r="Z27" s="10">
        <v>7</v>
      </c>
      <c r="AA27" s="10">
        <v>7</v>
      </c>
      <c r="AB27" s="10">
        <v>7</v>
      </c>
      <c r="AC27" s="10">
        <v>7</v>
      </c>
      <c r="AD27" s="10">
        <v>7</v>
      </c>
      <c r="AE27" s="10">
        <v>6</v>
      </c>
      <c r="AF27" s="42"/>
      <c r="AG27" s="42"/>
      <c r="AH27" s="42"/>
      <c r="AI27" s="42"/>
      <c r="AJ27" s="42"/>
      <c r="AK27" s="42"/>
      <c r="AL27" s="32"/>
      <c r="AM27" s="32"/>
      <c r="AN27" s="32"/>
      <c r="AO27" s="32"/>
      <c r="AP27" s="32"/>
      <c r="AQ27" s="32"/>
      <c r="AR27" s="32"/>
      <c r="AS27" s="32"/>
      <c r="AT27" s="12"/>
      <c r="AU27" s="39"/>
      <c r="AV27" s="10"/>
      <c r="AW27" s="10"/>
      <c r="AX27" s="10"/>
      <c r="AY27" s="10"/>
      <c r="AZ27" s="10"/>
      <c r="BA27" s="10"/>
      <c r="BB27" s="10"/>
      <c r="BC27" s="10"/>
      <c r="BD27" s="10"/>
      <c r="BE27" s="1">
        <f>SUM(E27:BD27)</f>
        <v>142</v>
      </c>
      <c r="BF27" s="1">
        <v>142</v>
      </c>
      <c r="BG27" s="14"/>
      <c r="BH27" s="14"/>
      <c r="BI27" s="15"/>
    </row>
    <row r="28" spans="1:62" ht="12" customHeight="1" x14ac:dyDescent="0.2">
      <c r="A28" s="67"/>
      <c r="B28" s="70"/>
      <c r="C28" s="70"/>
      <c r="D28" s="1" t="s">
        <v>4</v>
      </c>
      <c r="E28" s="10">
        <v>4</v>
      </c>
      <c r="F28" s="10">
        <v>4</v>
      </c>
      <c r="G28" s="10">
        <v>4</v>
      </c>
      <c r="H28" s="10">
        <v>4</v>
      </c>
      <c r="I28" s="10">
        <v>3</v>
      </c>
      <c r="J28" s="10">
        <v>3</v>
      </c>
      <c r="K28" s="10">
        <v>3</v>
      </c>
      <c r="L28" s="10">
        <v>3</v>
      </c>
      <c r="M28" s="10">
        <v>2</v>
      </c>
      <c r="N28" s="10">
        <v>2</v>
      </c>
      <c r="O28" s="10">
        <v>4</v>
      </c>
      <c r="P28" s="10">
        <v>5</v>
      </c>
      <c r="Q28" s="42"/>
      <c r="R28" s="42"/>
      <c r="S28" s="42"/>
      <c r="T28" s="32"/>
      <c r="U28" s="40"/>
      <c r="V28" s="5"/>
      <c r="W28" s="37"/>
      <c r="X28" s="10">
        <v>4</v>
      </c>
      <c r="Y28" s="10">
        <v>4</v>
      </c>
      <c r="Z28" s="10">
        <v>4</v>
      </c>
      <c r="AA28" s="10">
        <v>4</v>
      </c>
      <c r="AB28" s="10">
        <v>3</v>
      </c>
      <c r="AC28" s="10">
        <v>4</v>
      </c>
      <c r="AD28" s="10">
        <v>3</v>
      </c>
      <c r="AE28" s="10">
        <v>3</v>
      </c>
      <c r="AF28" s="42"/>
      <c r="AG28" s="42"/>
      <c r="AH28" s="42"/>
      <c r="AI28" s="42"/>
      <c r="AJ28" s="42"/>
      <c r="AK28" s="42"/>
      <c r="AL28" s="32"/>
      <c r="AM28" s="32"/>
      <c r="AN28" s="32"/>
      <c r="AO28" s="32"/>
      <c r="AP28" s="32"/>
      <c r="AQ28" s="32"/>
      <c r="AR28" s="32"/>
      <c r="AS28" s="32"/>
      <c r="AT28" s="12"/>
      <c r="AU28" s="39"/>
      <c r="AV28" s="10"/>
      <c r="AW28" s="10"/>
      <c r="AX28" s="10"/>
      <c r="AY28" s="10"/>
      <c r="AZ28" s="10"/>
      <c r="BA28" s="10"/>
      <c r="BB28" s="10"/>
      <c r="BC28" s="10"/>
      <c r="BD28" s="10"/>
      <c r="BE28" s="1">
        <f>SUM(E28:BD28)</f>
        <v>70</v>
      </c>
      <c r="BF28" s="1">
        <v>70</v>
      </c>
      <c r="BG28" s="14"/>
      <c r="BH28" s="14"/>
      <c r="BI28" s="15"/>
    </row>
    <row r="29" spans="1:62" ht="11.25" customHeight="1" x14ac:dyDescent="0.2">
      <c r="A29" s="67"/>
      <c r="B29" s="71" t="s">
        <v>42</v>
      </c>
      <c r="C29" s="74" t="s">
        <v>43</v>
      </c>
      <c r="D29" s="1" t="s">
        <v>3</v>
      </c>
      <c r="E29" s="10">
        <v>8</v>
      </c>
      <c r="F29" s="10">
        <v>8</v>
      </c>
      <c r="G29" s="10">
        <v>8</v>
      </c>
      <c r="H29" s="10">
        <v>8</v>
      </c>
      <c r="I29" s="10">
        <v>8</v>
      </c>
      <c r="J29" s="10">
        <v>8</v>
      </c>
      <c r="K29" s="10">
        <v>9</v>
      </c>
      <c r="L29" s="10">
        <v>9</v>
      </c>
      <c r="M29" s="10">
        <v>9</v>
      </c>
      <c r="N29" s="10">
        <v>9</v>
      </c>
      <c r="O29" s="10">
        <v>9</v>
      </c>
      <c r="P29" s="10">
        <v>6</v>
      </c>
      <c r="Q29" s="42"/>
      <c r="R29" s="42"/>
      <c r="S29" s="42"/>
      <c r="T29" s="32"/>
      <c r="U29" s="40"/>
      <c r="V29" s="5"/>
      <c r="W29" s="37"/>
      <c r="X29" s="10"/>
      <c r="Y29" s="10"/>
      <c r="Z29" s="10"/>
      <c r="AA29" s="10"/>
      <c r="AB29" s="10"/>
      <c r="AC29" s="10"/>
      <c r="AD29" s="10"/>
      <c r="AE29" s="10"/>
      <c r="AF29" s="42"/>
      <c r="AG29" s="42"/>
      <c r="AH29" s="42"/>
      <c r="AI29" s="42"/>
      <c r="AJ29" s="42"/>
      <c r="AK29" s="42"/>
      <c r="AL29" s="32"/>
      <c r="AM29" s="32"/>
      <c r="AN29" s="32"/>
      <c r="AO29" s="32"/>
      <c r="AP29" s="32"/>
      <c r="AQ29" s="32"/>
      <c r="AR29" s="32"/>
      <c r="AS29" s="32"/>
      <c r="AT29" s="12"/>
      <c r="AU29" s="39"/>
      <c r="AV29" s="10"/>
      <c r="AW29" s="10"/>
      <c r="AX29" s="10"/>
      <c r="AY29" s="10"/>
      <c r="AZ29" s="10"/>
      <c r="BA29" s="10"/>
      <c r="BB29" s="10"/>
      <c r="BC29" s="10"/>
      <c r="BD29" s="10"/>
      <c r="BE29" s="1">
        <f>SUM(E29:BD29)</f>
        <v>99</v>
      </c>
      <c r="BF29" s="1"/>
      <c r="BG29" s="14"/>
      <c r="BH29" s="14"/>
      <c r="BI29" s="15"/>
    </row>
    <row r="30" spans="1:62" ht="30.75" customHeight="1" x14ac:dyDescent="0.2">
      <c r="A30" s="67"/>
      <c r="B30" s="73"/>
      <c r="C30" s="73"/>
      <c r="D30" s="1" t="s">
        <v>4</v>
      </c>
      <c r="E30" s="10">
        <v>5</v>
      </c>
      <c r="F30" s="10">
        <v>5</v>
      </c>
      <c r="G30" s="10">
        <v>5</v>
      </c>
      <c r="H30" s="10">
        <v>5</v>
      </c>
      <c r="I30" s="10">
        <v>4</v>
      </c>
      <c r="J30" s="10">
        <v>4</v>
      </c>
      <c r="K30" s="10">
        <v>4</v>
      </c>
      <c r="L30" s="10">
        <v>4</v>
      </c>
      <c r="M30" s="10">
        <v>4</v>
      </c>
      <c r="N30" s="10">
        <v>4</v>
      </c>
      <c r="O30" s="10">
        <v>3</v>
      </c>
      <c r="P30" s="10">
        <v>3</v>
      </c>
      <c r="Q30" s="42"/>
      <c r="R30" s="42"/>
      <c r="S30" s="42"/>
      <c r="T30" s="32"/>
      <c r="U30" s="40"/>
      <c r="V30" s="5"/>
      <c r="W30" s="37"/>
      <c r="X30" s="10"/>
      <c r="Y30" s="10"/>
      <c r="Z30" s="10"/>
      <c r="AA30" s="10"/>
      <c r="AB30" s="10"/>
      <c r="AC30" s="10"/>
      <c r="AD30" s="10"/>
      <c r="AE30" s="10"/>
      <c r="AF30" s="42"/>
      <c r="AG30" s="42"/>
      <c r="AH30" s="42"/>
      <c r="AI30" s="42"/>
      <c r="AJ30" s="42"/>
      <c r="AK30" s="42"/>
      <c r="AL30" s="32"/>
      <c r="AM30" s="32"/>
      <c r="AN30" s="32"/>
      <c r="AO30" s="32"/>
      <c r="AP30" s="32"/>
      <c r="AQ30" s="32"/>
      <c r="AR30" s="32"/>
      <c r="AS30" s="32"/>
      <c r="AT30" s="12"/>
      <c r="AU30" s="39"/>
      <c r="AV30" s="10"/>
      <c r="AW30" s="10"/>
      <c r="AX30" s="10"/>
      <c r="AY30" s="10"/>
      <c r="AZ30" s="10"/>
      <c r="BA30" s="10"/>
      <c r="BB30" s="10"/>
      <c r="BC30" s="10"/>
      <c r="BD30" s="10"/>
      <c r="BE30" s="1"/>
      <c r="BF30" s="1">
        <v>50</v>
      </c>
      <c r="BG30" s="14"/>
      <c r="BH30" s="14"/>
      <c r="BI30" s="15"/>
    </row>
    <row r="31" spans="1:62" ht="10.5" customHeight="1" x14ac:dyDescent="0.2">
      <c r="A31" s="67"/>
      <c r="B31" s="9" t="s">
        <v>21</v>
      </c>
      <c r="C31" s="2" t="s">
        <v>29</v>
      </c>
      <c r="D31" s="1" t="s">
        <v>3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2"/>
      <c r="R31" s="42"/>
      <c r="S31" s="42"/>
      <c r="T31" s="32"/>
      <c r="U31" s="40"/>
      <c r="V31" s="5"/>
      <c r="W31" s="37"/>
      <c r="X31" s="10"/>
      <c r="Y31" s="10"/>
      <c r="Z31" s="10"/>
      <c r="AA31" s="10"/>
      <c r="AB31" s="10"/>
      <c r="AC31" s="10"/>
      <c r="AD31" s="10"/>
      <c r="AE31" s="10"/>
      <c r="AF31" s="42">
        <v>36</v>
      </c>
      <c r="AG31" s="42">
        <v>36</v>
      </c>
      <c r="AH31" s="42">
        <v>36</v>
      </c>
      <c r="AI31" s="42">
        <v>36</v>
      </c>
      <c r="AJ31" s="42">
        <v>36</v>
      </c>
      <c r="AK31" s="42">
        <v>36</v>
      </c>
      <c r="AL31" s="32"/>
      <c r="AM31" s="32"/>
      <c r="AN31" s="32"/>
      <c r="AO31" s="32"/>
      <c r="AP31" s="32"/>
      <c r="AQ31" s="32"/>
      <c r="AR31" s="32"/>
      <c r="AS31" s="32"/>
      <c r="AT31" s="12"/>
      <c r="AU31" s="39"/>
      <c r="AV31" s="10"/>
      <c r="AW31" s="10"/>
      <c r="AX31" s="10"/>
      <c r="AY31" s="10"/>
      <c r="AZ31" s="10"/>
      <c r="BA31" s="10"/>
      <c r="BB31" s="10"/>
      <c r="BC31" s="10"/>
      <c r="BD31" s="10"/>
      <c r="BE31" s="1">
        <f>SUM(E31:BD31)</f>
        <v>216</v>
      </c>
      <c r="BF31" s="1"/>
      <c r="BG31" s="14"/>
      <c r="BH31" s="14"/>
      <c r="BI31" s="15"/>
    </row>
    <row r="32" spans="1:62" ht="10.5" customHeight="1" x14ac:dyDescent="0.2">
      <c r="A32" s="67"/>
      <c r="B32" s="9" t="s">
        <v>31</v>
      </c>
      <c r="C32" s="2" t="s">
        <v>30</v>
      </c>
      <c r="D32" s="1" t="s">
        <v>3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42"/>
      <c r="R32" s="42"/>
      <c r="S32" s="42"/>
      <c r="T32" s="32"/>
      <c r="U32" s="40"/>
      <c r="V32" s="5"/>
      <c r="W32" s="37"/>
      <c r="X32" s="10"/>
      <c r="Y32" s="10"/>
      <c r="Z32" s="10"/>
      <c r="AA32" s="10"/>
      <c r="AB32" s="10"/>
      <c r="AC32" s="10"/>
      <c r="AD32" s="10"/>
      <c r="AE32" s="10"/>
      <c r="AF32" s="42"/>
      <c r="AG32" s="42"/>
      <c r="AH32" s="42"/>
      <c r="AI32" s="42"/>
      <c r="AJ32" s="42"/>
      <c r="AK32" s="42"/>
      <c r="AL32" s="32">
        <v>36</v>
      </c>
      <c r="AM32" s="32">
        <v>36</v>
      </c>
      <c r="AN32" s="32">
        <v>36</v>
      </c>
      <c r="AO32" s="32">
        <v>36</v>
      </c>
      <c r="AP32" s="32">
        <v>36</v>
      </c>
      <c r="AQ32" s="32">
        <v>36</v>
      </c>
      <c r="AR32" s="32">
        <v>36</v>
      </c>
      <c r="AS32" s="32">
        <v>36</v>
      </c>
      <c r="AT32" s="12"/>
      <c r="AU32" s="39"/>
      <c r="AV32" s="10"/>
      <c r="AW32" s="10"/>
      <c r="AX32" s="10"/>
      <c r="AY32" s="10"/>
      <c r="AZ32" s="10"/>
      <c r="BA32" s="10"/>
      <c r="BB32" s="10"/>
      <c r="BC32" s="10"/>
      <c r="BD32" s="10"/>
      <c r="BE32" s="1">
        <v>288</v>
      </c>
      <c r="BF32" s="1"/>
      <c r="BG32" s="14"/>
      <c r="BH32" s="14"/>
      <c r="BI32" s="15"/>
      <c r="BJ32" s="13"/>
    </row>
    <row r="33" spans="1:62" ht="10.5" customHeight="1" x14ac:dyDescent="0.2">
      <c r="A33" s="67"/>
      <c r="B33" s="61" t="s">
        <v>53</v>
      </c>
      <c r="C33" s="61" t="s">
        <v>54</v>
      </c>
      <c r="D33" s="3" t="s">
        <v>3</v>
      </c>
      <c r="E33" s="3">
        <f t="shared" ref="E33:BE33" si="9">E35+E37+E38</f>
        <v>5</v>
      </c>
      <c r="F33" s="3">
        <f t="shared" si="9"/>
        <v>5</v>
      </c>
      <c r="G33" s="3">
        <f t="shared" si="9"/>
        <v>5</v>
      </c>
      <c r="H33" s="3">
        <f t="shared" si="9"/>
        <v>5</v>
      </c>
      <c r="I33" s="3">
        <f t="shared" si="9"/>
        <v>5</v>
      </c>
      <c r="J33" s="3">
        <f t="shared" si="9"/>
        <v>5</v>
      </c>
      <c r="K33" s="3">
        <f t="shared" si="9"/>
        <v>6</v>
      </c>
      <c r="L33" s="3">
        <f t="shared" si="9"/>
        <v>6</v>
      </c>
      <c r="M33" s="3">
        <f t="shared" si="9"/>
        <v>6</v>
      </c>
      <c r="N33" s="3">
        <f t="shared" si="9"/>
        <v>6</v>
      </c>
      <c r="O33" s="3">
        <f t="shared" si="9"/>
        <v>6</v>
      </c>
      <c r="P33" s="3">
        <f t="shared" si="9"/>
        <v>8</v>
      </c>
      <c r="Q33" s="3">
        <f t="shared" si="9"/>
        <v>36</v>
      </c>
      <c r="R33" s="3">
        <f t="shared" si="9"/>
        <v>36</v>
      </c>
      <c r="S33" s="3">
        <f t="shared" si="9"/>
        <v>36</v>
      </c>
      <c r="T33" s="3">
        <f t="shared" si="9"/>
        <v>36</v>
      </c>
      <c r="U33" s="3">
        <f t="shared" si="9"/>
        <v>36</v>
      </c>
      <c r="V33" s="3">
        <f t="shared" si="9"/>
        <v>0</v>
      </c>
      <c r="W33" s="3">
        <f t="shared" si="9"/>
        <v>0</v>
      </c>
      <c r="X33" s="3">
        <f t="shared" si="9"/>
        <v>16</v>
      </c>
      <c r="Y33" s="3">
        <f t="shared" si="9"/>
        <v>16</v>
      </c>
      <c r="Z33" s="3">
        <f t="shared" si="9"/>
        <v>16</v>
      </c>
      <c r="AA33" s="3">
        <f t="shared" si="9"/>
        <v>16</v>
      </c>
      <c r="AB33" s="3">
        <f t="shared" si="9"/>
        <v>16</v>
      </c>
      <c r="AC33" s="3">
        <f t="shared" si="9"/>
        <v>17</v>
      </c>
      <c r="AD33" s="3">
        <f t="shared" si="9"/>
        <v>17</v>
      </c>
      <c r="AE33" s="3">
        <f t="shared" si="9"/>
        <v>17</v>
      </c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>
        <f t="shared" si="9"/>
        <v>379</v>
      </c>
      <c r="BF33" s="3"/>
    </row>
    <row r="34" spans="1:62" ht="23.25" customHeight="1" x14ac:dyDescent="0.2">
      <c r="A34" s="67"/>
      <c r="B34" s="62"/>
      <c r="C34" s="62"/>
      <c r="D34" s="21" t="s">
        <v>4</v>
      </c>
      <c r="E34" s="21">
        <f t="shared" ref="E34:BF34" si="10">E36</f>
        <v>2</v>
      </c>
      <c r="F34" s="21">
        <f t="shared" si="10"/>
        <v>2</v>
      </c>
      <c r="G34" s="21">
        <f t="shared" si="10"/>
        <v>2</v>
      </c>
      <c r="H34" s="21">
        <f t="shared" si="10"/>
        <v>2</v>
      </c>
      <c r="I34" s="21">
        <f t="shared" si="10"/>
        <v>2</v>
      </c>
      <c r="J34" s="21">
        <f t="shared" si="10"/>
        <v>2</v>
      </c>
      <c r="K34" s="33">
        <f t="shared" si="10"/>
        <v>2</v>
      </c>
      <c r="L34" s="33">
        <f t="shared" si="10"/>
        <v>2</v>
      </c>
      <c r="M34" s="33">
        <f t="shared" si="10"/>
        <v>3</v>
      </c>
      <c r="N34" s="33">
        <f t="shared" si="10"/>
        <v>3</v>
      </c>
      <c r="O34" s="33">
        <f t="shared" si="10"/>
        <v>3</v>
      </c>
      <c r="P34" s="33">
        <f t="shared" si="10"/>
        <v>3</v>
      </c>
      <c r="Q34" s="33"/>
      <c r="R34" s="33"/>
      <c r="S34" s="33"/>
      <c r="T34" s="33"/>
      <c r="U34" s="33"/>
      <c r="V34" s="33">
        <f t="shared" si="10"/>
        <v>0</v>
      </c>
      <c r="W34" s="33">
        <f t="shared" si="10"/>
        <v>0</v>
      </c>
      <c r="X34" s="33">
        <f t="shared" si="10"/>
        <v>7</v>
      </c>
      <c r="Y34" s="33">
        <f t="shared" si="10"/>
        <v>7</v>
      </c>
      <c r="Z34" s="33">
        <f t="shared" si="10"/>
        <v>7</v>
      </c>
      <c r="AA34" s="33">
        <f t="shared" si="10"/>
        <v>7</v>
      </c>
      <c r="AB34" s="33">
        <f t="shared" si="10"/>
        <v>7</v>
      </c>
      <c r="AC34" s="33">
        <f t="shared" si="10"/>
        <v>7</v>
      </c>
      <c r="AD34" s="33">
        <f t="shared" si="10"/>
        <v>7</v>
      </c>
      <c r="AE34" s="33">
        <f t="shared" si="10"/>
        <v>7</v>
      </c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21"/>
      <c r="AU34" s="21"/>
      <c r="AV34" s="21"/>
      <c r="AW34" s="21"/>
      <c r="AX34" s="21"/>
      <c r="AY34" s="21"/>
      <c r="AZ34" s="21"/>
      <c r="BA34" s="21"/>
      <c r="BB34" s="21"/>
      <c r="BC34" s="41"/>
      <c r="BD34" s="21"/>
      <c r="BE34" s="21"/>
      <c r="BF34" s="21">
        <f t="shared" si="10"/>
        <v>84</v>
      </c>
    </row>
    <row r="35" spans="1:62" ht="10.5" customHeight="1" x14ac:dyDescent="0.2">
      <c r="A35" s="67"/>
      <c r="B35" s="69" t="s">
        <v>68</v>
      </c>
      <c r="C35" s="69" t="s">
        <v>41</v>
      </c>
      <c r="D35" s="1" t="s">
        <v>3</v>
      </c>
      <c r="E35" s="10">
        <v>5</v>
      </c>
      <c r="F35" s="10">
        <v>5</v>
      </c>
      <c r="G35" s="10">
        <v>5</v>
      </c>
      <c r="H35" s="10">
        <v>5</v>
      </c>
      <c r="I35" s="10">
        <v>5</v>
      </c>
      <c r="J35" s="10">
        <v>5</v>
      </c>
      <c r="K35" s="10">
        <v>6</v>
      </c>
      <c r="L35" s="10">
        <v>6</v>
      </c>
      <c r="M35" s="10">
        <v>6</v>
      </c>
      <c r="N35" s="10">
        <v>6</v>
      </c>
      <c r="O35" s="10">
        <v>6</v>
      </c>
      <c r="P35" s="10">
        <v>8</v>
      </c>
      <c r="Q35" s="42"/>
      <c r="R35" s="42"/>
      <c r="S35" s="42"/>
      <c r="T35" s="32"/>
      <c r="U35" s="40"/>
      <c r="V35" s="5"/>
      <c r="W35" s="37"/>
      <c r="X35" s="10">
        <v>16</v>
      </c>
      <c r="Y35" s="10">
        <v>16</v>
      </c>
      <c r="Z35" s="10">
        <v>16</v>
      </c>
      <c r="AA35" s="10">
        <v>16</v>
      </c>
      <c r="AB35" s="10">
        <v>16</v>
      </c>
      <c r="AC35" s="10">
        <v>17</v>
      </c>
      <c r="AD35" s="10">
        <v>17</v>
      </c>
      <c r="AE35" s="10">
        <v>17</v>
      </c>
      <c r="AF35" s="42"/>
      <c r="AG35" s="42"/>
      <c r="AH35" s="42"/>
      <c r="AI35" s="42"/>
      <c r="AJ35" s="42"/>
      <c r="AK35" s="42"/>
      <c r="AL35" s="32"/>
      <c r="AM35" s="32"/>
      <c r="AN35" s="32"/>
      <c r="AO35" s="32"/>
      <c r="AP35" s="32"/>
      <c r="AQ35" s="32"/>
      <c r="AR35" s="32"/>
      <c r="AS35" s="32"/>
      <c r="AT35" s="12"/>
      <c r="AU35" s="39"/>
      <c r="AV35" s="10"/>
      <c r="AW35" s="10"/>
      <c r="AX35" s="10"/>
      <c r="AY35" s="10"/>
      <c r="AZ35" s="10"/>
      <c r="BA35" s="10"/>
      <c r="BB35" s="10"/>
      <c r="BC35" s="10"/>
      <c r="BD35" s="10"/>
      <c r="BE35" s="1">
        <f>SUM(E35:BD35)</f>
        <v>199</v>
      </c>
      <c r="BF35" s="1">
        <v>199</v>
      </c>
      <c r="BG35" s="14"/>
      <c r="BH35" s="14"/>
      <c r="BI35" s="15"/>
    </row>
    <row r="36" spans="1:62" ht="21.75" customHeight="1" x14ac:dyDescent="0.2">
      <c r="A36" s="67"/>
      <c r="B36" s="70"/>
      <c r="C36" s="70"/>
      <c r="D36" s="1" t="s">
        <v>4</v>
      </c>
      <c r="E36" s="10">
        <v>2</v>
      </c>
      <c r="F36" s="10">
        <v>2</v>
      </c>
      <c r="G36" s="10">
        <v>2</v>
      </c>
      <c r="H36" s="10">
        <v>2</v>
      </c>
      <c r="I36" s="10">
        <v>2</v>
      </c>
      <c r="J36" s="10">
        <v>2</v>
      </c>
      <c r="K36" s="10">
        <v>2</v>
      </c>
      <c r="L36" s="10">
        <v>2</v>
      </c>
      <c r="M36" s="10">
        <v>3</v>
      </c>
      <c r="N36" s="10">
        <v>3</v>
      </c>
      <c r="O36" s="10">
        <v>3</v>
      </c>
      <c r="P36" s="10">
        <v>3</v>
      </c>
      <c r="Q36" s="42"/>
      <c r="R36" s="42"/>
      <c r="S36" s="42"/>
      <c r="T36" s="32"/>
      <c r="U36" s="40"/>
      <c r="V36" s="5"/>
      <c r="W36" s="37"/>
      <c r="X36" s="10">
        <v>7</v>
      </c>
      <c r="Y36" s="10">
        <v>7</v>
      </c>
      <c r="Z36" s="10">
        <v>7</v>
      </c>
      <c r="AA36" s="10">
        <v>7</v>
      </c>
      <c r="AB36" s="10">
        <v>7</v>
      </c>
      <c r="AC36" s="10">
        <v>7</v>
      </c>
      <c r="AD36" s="10">
        <v>7</v>
      </c>
      <c r="AE36" s="10">
        <v>7</v>
      </c>
      <c r="AF36" s="42"/>
      <c r="AG36" s="42"/>
      <c r="AH36" s="42"/>
      <c r="AI36" s="42"/>
      <c r="AJ36" s="42"/>
      <c r="AK36" s="42"/>
      <c r="AL36" s="32"/>
      <c r="AM36" s="32"/>
      <c r="AN36" s="32"/>
      <c r="AO36" s="32"/>
      <c r="AP36" s="32"/>
      <c r="AQ36" s="32"/>
      <c r="AR36" s="32"/>
      <c r="AS36" s="32"/>
      <c r="AT36" s="12"/>
      <c r="AU36" s="39"/>
      <c r="AV36" s="10"/>
      <c r="AW36" s="10"/>
      <c r="AX36" s="10"/>
      <c r="AY36" s="10"/>
      <c r="AZ36" s="10"/>
      <c r="BA36" s="10"/>
      <c r="BB36" s="10"/>
      <c r="BC36" s="10"/>
      <c r="BD36" s="10"/>
      <c r="BE36" s="1">
        <f>SUM(E36:BD36)</f>
        <v>84</v>
      </c>
      <c r="BF36" s="1">
        <v>84</v>
      </c>
      <c r="BG36" s="14"/>
      <c r="BH36" s="14"/>
      <c r="BI36" s="15"/>
    </row>
    <row r="37" spans="1:62" ht="10.5" customHeight="1" x14ac:dyDescent="0.2">
      <c r="A37" s="67"/>
      <c r="B37" s="9" t="s">
        <v>22</v>
      </c>
      <c r="C37" s="7" t="s">
        <v>29</v>
      </c>
      <c r="D37" s="1" t="s">
        <v>3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42">
        <v>36</v>
      </c>
      <c r="R37" s="42">
        <v>36</v>
      </c>
      <c r="S37" s="42">
        <v>36</v>
      </c>
      <c r="T37" s="32"/>
      <c r="U37" s="40"/>
      <c r="V37" s="5"/>
      <c r="W37" s="37"/>
      <c r="X37" s="10"/>
      <c r="Y37" s="10"/>
      <c r="Z37" s="10"/>
      <c r="AA37" s="10"/>
      <c r="AB37" s="10"/>
      <c r="AC37" s="10"/>
      <c r="AD37" s="10"/>
      <c r="AE37" s="10"/>
      <c r="AF37" s="42"/>
      <c r="AG37" s="42"/>
      <c r="AH37" s="42"/>
      <c r="AI37" s="42"/>
      <c r="AJ37" s="42"/>
      <c r="AK37" s="42"/>
      <c r="AL37" s="32"/>
      <c r="AM37" s="32"/>
      <c r="AN37" s="32"/>
      <c r="AO37" s="32"/>
      <c r="AP37" s="32"/>
      <c r="AQ37" s="32"/>
      <c r="AR37" s="32"/>
      <c r="AS37" s="32"/>
      <c r="AT37" s="12"/>
      <c r="AU37" s="39"/>
      <c r="AV37" s="10"/>
      <c r="AW37" s="10"/>
      <c r="AX37" s="10"/>
      <c r="AY37" s="10"/>
      <c r="AZ37" s="10"/>
      <c r="BA37" s="10"/>
      <c r="BB37" s="10"/>
      <c r="BC37" s="10"/>
      <c r="BD37" s="10"/>
      <c r="BE37" s="1">
        <f>SUM(E37:BD37)</f>
        <v>108</v>
      </c>
      <c r="BF37" s="1"/>
      <c r="BG37" s="14"/>
      <c r="BH37" s="14"/>
      <c r="BI37" s="15"/>
    </row>
    <row r="38" spans="1:62" ht="10.5" customHeight="1" x14ac:dyDescent="0.2">
      <c r="A38" s="67"/>
      <c r="B38" s="9" t="s">
        <v>32</v>
      </c>
      <c r="C38" s="7" t="s">
        <v>30</v>
      </c>
      <c r="D38" s="1" t="s">
        <v>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42"/>
      <c r="R38" s="42"/>
      <c r="S38" s="42"/>
      <c r="T38" s="32">
        <v>36</v>
      </c>
      <c r="U38" s="40">
        <v>36</v>
      </c>
      <c r="V38" s="5"/>
      <c r="W38" s="37"/>
      <c r="X38" s="10"/>
      <c r="Y38" s="10"/>
      <c r="Z38" s="10"/>
      <c r="AA38" s="10"/>
      <c r="AB38" s="10"/>
      <c r="AC38" s="10"/>
      <c r="AD38" s="10"/>
      <c r="AE38" s="10"/>
      <c r="AF38" s="42"/>
      <c r="AG38" s="42"/>
      <c r="AH38" s="42"/>
      <c r="AI38" s="42"/>
      <c r="AJ38" s="42"/>
      <c r="AK38" s="42"/>
      <c r="AL38" s="32"/>
      <c r="AM38" s="32"/>
      <c r="AN38" s="32"/>
      <c r="AO38" s="32"/>
      <c r="AP38" s="32"/>
      <c r="AQ38" s="32"/>
      <c r="AR38" s="32"/>
      <c r="AS38" s="32"/>
      <c r="AT38" s="12"/>
      <c r="AU38" s="39"/>
      <c r="AV38" s="10"/>
      <c r="AW38" s="10"/>
      <c r="AX38" s="10"/>
      <c r="AY38" s="10"/>
      <c r="AZ38" s="10"/>
      <c r="BA38" s="10"/>
      <c r="BB38" s="10"/>
      <c r="BC38" s="10"/>
      <c r="BD38" s="10"/>
      <c r="BE38" s="1">
        <f>SUM(E38:BD38)</f>
        <v>72</v>
      </c>
      <c r="BF38" s="1"/>
      <c r="BG38" s="14"/>
      <c r="BH38" s="14"/>
      <c r="BI38" s="15"/>
    </row>
    <row r="39" spans="1:62" s="11" customFormat="1" ht="10.5" customHeight="1" x14ac:dyDescent="0.2">
      <c r="A39" s="67"/>
      <c r="B39" s="65" t="s">
        <v>27</v>
      </c>
      <c r="C39" s="65" t="s">
        <v>28</v>
      </c>
      <c r="D39" s="28" t="s">
        <v>3</v>
      </c>
      <c r="E39" s="28">
        <v>2</v>
      </c>
      <c r="F39" s="28">
        <v>2</v>
      </c>
      <c r="G39" s="28">
        <v>2</v>
      </c>
      <c r="H39" s="28">
        <v>2</v>
      </c>
      <c r="I39" s="28">
        <v>2</v>
      </c>
      <c r="J39" s="28">
        <v>2</v>
      </c>
      <c r="K39" s="28">
        <v>2</v>
      </c>
      <c r="L39" s="28">
        <v>2</v>
      </c>
      <c r="M39" s="28">
        <v>2</v>
      </c>
      <c r="N39" s="28">
        <v>2</v>
      </c>
      <c r="O39" s="28">
        <v>2</v>
      </c>
      <c r="P39" s="28">
        <v>2</v>
      </c>
      <c r="Q39" s="28"/>
      <c r="R39" s="28"/>
      <c r="S39" s="28"/>
      <c r="T39" s="28"/>
      <c r="U39" s="29"/>
      <c r="V39" s="28">
        <f>SUM(E39:U39)</f>
        <v>24</v>
      </c>
      <c r="W39" s="28">
        <v>24</v>
      </c>
      <c r="X39" s="28">
        <v>2</v>
      </c>
      <c r="Y39" s="28">
        <v>2</v>
      </c>
      <c r="Z39" s="28">
        <v>2</v>
      </c>
      <c r="AA39" s="28">
        <v>2</v>
      </c>
      <c r="AB39" s="28">
        <v>2</v>
      </c>
      <c r="AC39" s="28">
        <v>2</v>
      </c>
      <c r="AD39" s="28">
        <v>2</v>
      </c>
      <c r="AE39" s="28">
        <v>2</v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30">
        <f>SUM(W39:BD39)</f>
        <v>40</v>
      </c>
      <c r="BF39" s="28"/>
      <c r="BG39" s="14"/>
      <c r="BH39" s="14"/>
      <c r="BI39" s="16"/>
      <c r="BJ39"/>
    </row>
    <row r="40" spans="1:62" s="11" customFormat="1" ht="10.5" customHeight="1" x14ac:dyDescent="0.2">
      <c r="A40" s="67"/>
      <c r="B40" s="65"/>
      <c r="C40" s="65"/>
      <c r="D40" s="28" t="s">
        <v>4</v>
      </c>
      <c r="E40" s="28">
        <v>2</v>
      </c>
      <c r="F40" s="28">
        <v>2</v>
      </c>
      <c r="G40" s="28">
        <v>2</v>
      </c>
      <c r="H40" s="28">
        <v>2</v>
      </c>
      <c r="I40" s="28">
        <v>2</v>
      </c>
      <c r="J40" s="28">
        <v>2</v>
      </c>
      <c r="K40" s="28">
        <v>2</v>
      </c>
      <c r="L40" s="28">
        <v>2</v>
      </c>
      <c r="M40" s="28">
        <v>2</v>
      </c>
      <c r="N40" s="28">
        <v>2</v>
      </c>
      <c r="O40" s="28">
        <v>2</v>
      </c>
      <c r="P40" s="28">
        <v>2</v>
      </c>
      <c r="Q40" s="28"/>
      <c r="R40" s="28"/>
      <c r="S40" s="28"/>
      <c r="T40" s="28"/>
      <c r="U40" s="29"/>
      <c r="V40" s="28"/>
      <c r="W40" s="28"/>
      <c r="X40" s="28">
        <v>2</v>
      </c>
      <c r="Y40" s="28">
        <v>2</v>
      </c>
      <c r="Z40" s="28">
        <v>2</v>
      </c>
      <c r="AA40" s="28">
        <v>2</v>
      </c>
      <c r="AB40" s="28">
        <v>2</v>
      </c>
      <c r="AC40" s="28">
        <v>2</v>
      </c>
      <c r="AD40" s="28">
        <v>2</v>
      </c>
      <c r="AE40" s="28">
        <v>2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30"/>
      <c r="BF40" s="28">
        <v>40</v>
      </c>
      <c r="BG40" s="14"/>
      <c r="BH40" s="14"/>
      <c r="BI40" s="16"/>
    </row>
    <row r="41" spans="1:62" ht="10.5" customHeight="1" x14ac:dyDescent="0.2">
      <c r="A41" s="67"/>
      <c r="B41" s="61" t="s">
        <v>24</v>
      </c>
      <c r="C41" s="61"/>
      <c r="D41" s="61"/>
      <c r="E41" s="3">
        <f t="shared" ref="E41:U41" si="11">E21+E7</f>
        <v>36</v>
      </c>
      <c r="F41" s="3">
        <f t="shared" si="11"/>
        <v>36</v>
      </c>
      <c r="G41" s="3">
        <f t="shared" si="11"/>
        <v>36</v>
      </c>
      <c r="H41" s="3">
        <f t="shared" si="11"/>
        <v>36</v>
      </c>
      <c r="I41" s="3">
        <f t="shared" si="11"/>
        <v>36</v>
      </c>
      <c r="J41" s="3">
        <f t="shared" si="11"/>
        <v>36</v>
      </c>
      <c r="K41" s="3">
        <f t="shared" si="11"/>
        <v>36</v>
      </c>
      <c r="L41" s="3">
        <f t="shared" si="11"/>
        <v>36</v>
      </c>
      <c r="M41" s="3">
        <f t="shared" si="11"/>
        <v>36</v>
      </c>
      <c r="N41" s="3">
        <f t="shared" si="11"/>
        <v>36</v>
      </c>
      <c r="O41" s="3">
        <f t="shared" si="11"/>
        <v>36</v>
      </c>
      <c r="P41" s="3">
        <f t="shared" si="11"/>
        <v>36</v>
      </c>
      <c r="Q41" s="3">
        <f t="shared" si="11"/>
        <v>36</v>
      </c>
      <c r="R41" s="3">
        <f t="shared" si="11"/>
        <v>36</v>
      </c>
      <c r="S41" s="3">
        <f t="shared" si="11"/>
        <v>36</v>
      </c>
      <c r="T41" s="3">
        <f t="shared" si="11"/>
        <v>36</v>
      </c>
      <c r="U41" s="3">
        <f t="shared" si="11"/>
        <v>36</v>
      </c>
      <c r="V41" s="3"/>
      <c r="W41" s="3">
        <f>W21+W7</f>
        <v>24</v>
      </c>
      <c r="X41" s="3">
        <f>X21+X7</f>
        <v>36</v>
      </c>
      <c r="Y41" s="3">
        <f t="shared" ref="Y41:AS41" si="12">Y21+Y7</f>
        <v>36</v>
      </c>
      <c r="Z41" s="3">
        <f t="shared" si="12"/>
        <v>36</v>
      </c>
      <c r="AA41" s="3">
        <f t="shared" si="12"/>
        <v>36</v>
      </c>
      <c r="AB41" s="3">
        <f t="shared" si="12"/>
        <v>36</v>
      </c>
      <c r="AC41" s="3">
        <f t="shared" si="12"/>
        <v>36</v>
      </c>
      <c r="AD41" s="3">
        <f t="shared" si="12"/>
        <v>36</v>
      </c>
      <c r="AE41" s="3">
        <f t="shared" si="12"/>
        <v>36</v>
      </c>
      <c r="AF41" s="3">
        <f t="shared" si="12"/>
        <v>36</v>
      </c>
      <c r="AG41" s="3">
        <f t="shared" si="12"/>
        <v>36</v>
      </c>
      <c r="AH41" s="3">
        <f t="shared" si="12"/>
        <v>36</v>
      </c>
      <c r="AI41" s="3">
        <f t="shared" si="12"/>
        <v>36</v>
      </c>
      <c r="AJ41" s="3">
        <f t="shared" si="12"/>
        <v>36</v>
      </c>
      <c r="AK41" s="3">
        <f t="shared" si="12"/>
        <v>36</v>
      </c>
      <c r="AL41" s="3">
        <f t="shared" si="12"/>
        <v>36</v>
      </c>
      <c r="AM41" s="3">
        <f t="shared" si="12"/>
        <v>36</v>
      </c>
      <c r="AN41" s="3">
        <f t="shared" si="12"/>
        <v>36</v>
      </c>
      <c r="AO41" s="3">
        <f t="shared" si="12"/>
        <v>36</v>
      </c>
      <c r="AP41" s="3">
        <f t="shared" si="12"/>
        <v>36</v>
      </c>
      <c r="AQ41" s="3">
        <f t="shared" si="12"/>
        <v>36</v>
      </c>
      <c r="AR41" s="3">
        <f t="shared" si="12"/>
        <v>36</v>
      </c>
      <c r="AS41" s="3">
        <f t="shared" si="12"/>
        <v>36</v>
      </c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>
        <f>BE21+BE7</f>
        <v>1404</v>
      </c>
      <c r="BF41" s="6"/>
      <c r="BJ41" s="11"/>
    </row>
    <row r="42" spans="1:62" ht="10.5" customHeight="1" x14ac:dyDescent="0.2">
      <c r="A42" s="67"/>
      <c r="B42" s="61" t="s">
        <v>23</v>
      </c>
      <c r="C42" s="61"/>
      <c r="D42" s="61"/>
      <c r="E42" s="3">
        <f t="shared" ref="E42:AE42" si="13">E10+E12+E14+E16+E18+E20+E28+E30+E36+E40</f>
        <v>18</v>
      </c>
      <c r="F42" s="3">
        <f t="shared" si="13"/>
        <v>18</v>
      </c>
      <c r="G42" s="3">
        <f t="shared" si="13"/>
        <v>18</v>
      </c>
      <c r="H42" s="3">
        <f t="shared" si="13"/>
        <v>18</v>
      </c>
      <c r="I42" s="3">
        <f t="shared" si="13"/>
        <v>18</v>
      </c>
      <c r="J42" s="3">
        <f t="shared" si="13"/>
        <v>18</v>
      </c>
      <c r="K42" s="3">
        <f t="shared" si="13"/>
        <v>18</v>
      </c>
      <c r="L42" s="3">
        <f t="shared" si="13"/>
        <v>18</v>
      </c>
      <c r="M42" s="3">
        <f t="shared" si="13"/>
        <v>18</v>
      </c>
      <c r="N42" s="3">
        <f t="shared" si="13"/>
        <v>18</v>
      </c>
      <c r="O42" s="3">
        <f t="shared" si="13"/>
        <v>18</v>
      </c>
      <c r="P42" s="3">
        <f t="shared" si="13"/>
        <v>18</v>
      </c>
      <c r="Q42" s="3"/>
      <c r="R42" s="3"/>
      <c r="S42" s="3"/>
      <c r="T42" s="3"/>
      <c r="U42" s="3"/>
      <c r="V42" s="3">
        <f t="shared" si="13"/>
        <v>0</v>
      </c>
      <c r="W42" s="3">
        <f t="shared" si="13"/>
        <v>0</v>
      </c>
      <c r="X42" s="3">
        <f t="shared" si="13"/>
        <v>18</v>
      </c>
      <c r="Y42" s="3">
        <f t="shared" si="13"/>
        <v>18</v>
      </c>
      <c r="Z42" s="3">
        <f t="shared" si="13"/>
        <v>18</v>
      </c>
      <c r="AA42" s="3">
        <f t="shared" si="13"/>
        <v>18</v>
      </c>
      <c r="AB42" s="3">
        <f t="shared" si="13"/>
        <v>18</v>
      </c>
      <c r="AC42" s="3">
        <f t="shared" si="13"/>
        <v>18</v>
      </c>
      <c r="AD42" s="3">
        <f t="shared" si="13"/>
        <v>18</v>
      </c>
      <c r="AE42" s="3">
        <f t="shared" si="13"/>
        <v>18</v>
      </c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>
        <f>BF8+BF22</f>
        <v>360</v>
      </c>
    </row>
    <row r="43" spans="1:62" ht="10.5" customHeight="1" thickBot="1" x14ac:dyDescent="0.25">
      <c r="A43" s="68"/>
      <c r="B43" s="66" t="s">
        <v>2</v>
      </c>
      <c r="C43" s="66"/>
      <c r="D43" s="66"/>
      <c r="E43" s="3">
        <f t="shared" ref="E43:AS43" si="14">SUM(E41:E42)</f>
        <v>54</v>
      </c>
      <c r="F43" s="3">
        <f t="shared" si="14"/>
        <v>54</v>
      </c>
      <c r="G43" s="3">
        <f t="shared" si="14"/>
        <v>54</v>
      </c>
      <c r="H43" s="3">
        <f t="shared" si="14"/>
        <v>54</v>
      </c>
      <c r="I43" s="3">
        <f t="shared" si="14"/>
        <v>54</v>
      </c>
      <c r="J43" s="3">
        <f t="shared" si="14"/>
        <v>54</v>
      </c>
      <c r="K43" s="3">
        <f t="shared" si="14"/>
        <v>54</v>
      </c>
      <c r="L43" s="3">
        <f t="shared" si="14"/>
        <v>54</v>
      </c>
      <c r="M43" s="3">
        <f t="shared" si="14"/>
        <v>54</v>
      </c>
      <c r="N43" s="3">
        <f t="shared" si="14"/>
        <v>54</v>
      </c>
      <c r="O43" s="3">
        <f t="shared" si="14"/>
        <v>54</v>
      </c>
      <c r="P43" s="3">
        <f t="shared" si="14"/>
        <v>54</v>
      </c>
      <c r="Q43" s="3">
        <f t="shared" si="14"/>
        <v>36</v>
      </c>
      <c r="R43" s="3">
        <f t="shared" si="14"/>
        <v>36</v>
      </c>
      <c r="S43" s="3">
        <f t="shared" si="14"/>
        <v>36</v>
      </c>
      <c r="T43" s="3">
        <f t="shared" si="14"/>
        <v>36</v>
      </c>
      <c r="U43" s="3">
        <f t="shared" si="14"/>
        <v>36</v>
      </c>
      <c r="V43" s="3"/>
      <c r="W43" s="3">
        <f t="shared" si="14"/>
        <v>24</v>
      </c>
      <c r="X43" s="3">
        <f t="shared" si="14"/>
        <v>54</v>
      </c>
      <c r="Y43" s="3">
        <f t="shared" si="14"/>
        <v>54</v>
      </c>
      <c r="Z43" s="3">
        <f t="shared" si="14"/>
        <v>54</v>
      </c>
      <c r="AA43" s="3">
        <f t="shared" si="14"/>
        <v>54</v>
      </c>
      <c r="AB43" s="3">
        <f t="shared" si="14"/>
        <v>54</v>
      </c>
      <c r="AC43" s="3">
        <f t="shared" si="14"/>
        <v>54</v>
      </c>
      <c r="AD43" s="3">
        <f t="shared" si="14"/>
        <v>54</v>
      </c>
      <c r="AE43" s="3">
        <f t="shared" si="14"/>
        <v>54</v>
      </c>
      <c r="AF43" s="3">
        <f t="shared" si="14"/>
        <v>36</v>
      </c>
      <c r="AG43" s="3">
        <f t="shared" si="14"/>
        <v>36</v>
      </c>
      <c r="AH43" s="3">
        <f t="shared" si="14"/>
        <v>36</v>
      </c>
      <c r="AI43" s="3">
        <f t="shared" si="14"/>
        <v>36</v>
      </c>
      <c r="AJ43" s="3">
        <f t="shared" si="14"/>
        <v>36</v>
      </c>
      <c r="AK43" s="3">
        <f t="shared" si="14"/>
        <v>36</v>
      </c>
      <c r="AL43" s="3">
        <f t="shared" si="14"/>
        <v>36</v>
      </c>
      <c r="AM43" s="3">
        <f t="shared" si="14"/>
        <v>36</v>
      </c>
      <c r="AN43" s="3">
        <f t="shared" si="14"/>
        <v>36</v>
      </c>
      <c r="AO43" s="3">
        <f t="shared" si="14"/>
        <v>36</v>
      </c>
      <c r="AP43" s="3">
        <f t="shared" si="14"/>
        <v>36</v>
      </c>
      <c r="AQ43" s="3">
        <f t="shared" si="14"/>
        <v>36</v>
      </c>
      <c r="AR43" s="3">
        <f t="shared" si="14"/>
        <v>36</v>
      </c>
      <c r="AS43" s="3">
        <f t="shared" si="14"/>
        <v>36</v>
      </c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63">
        <f>BE41+BF42</f>
        <v>1764</v>
      </c>
      <c r="BF43" s="64"/>
      <c r="BG43" s="19"/>
    </row>
    <row r="44" spans="1:62" x14ac:dyDescent="0.2">
      <c r="E44" s="8"/>
      <c r="F44" s="8"/>
      <c r="G44" s="8"/>
      <c r="H44" s="8"/>
      <c r="I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</row>
    <row r="45" spans="1:62" x14ac:dyDescent="0.2">
      <c r="Q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1:62" s="22" customFormat="1" x14ac:dyDescent="0.2">
      <c r="B46" s="22" t="s">
        <v>55</v>
      </c>
      <c r="E46" s="24" t="s">
        <v>57</v>
      </c>
      <c r="F46" s="24"/>
      <c r="G46" s="24"/>
      <c r="H46" s="24"/>
      <c r="I46" s="24"/>
      <c r="J46" s="24"/>
      <c r="K46" s="25"/>
      <c r="M46" s="23" t="s">
        <v>56</v>
      </c>
      <c r="N46" s="24" t="s">
        <v>58</v>
      </c>
      <c r="O46" s="24"/>
      <c r="P46" s="24"/>
      <c r="Q46" s="24"/>
      <c r="R46" s="24"/>
      <c r="S46" s="24"/>
      <c r="T46" s="24"/>
      <c r="U46" s="25"/>
      <c r="X46" s="26" t="s">
        <v>56</v>
      </c>
      <c r="Y46" s="24" t="s">
        <v>59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5"/>
      <c r="BJ46"/>
    </row>
    <row r="47" spans="1:62" s="22" customFormat="1" ht="11.25" x14ac:dyDescent="0.2"/>
    <row r="48" spans="1:62" s="22" customFormat="1" ht="11.25" x14ac:dyDescent="0.2">
      <c r="E48" s="24" t="s">
        <v>60</v>
      </c>
      <c r="F48" s="24"/>
      <c r="G48" s="24"/>
      <c r="H48" s="24"/>
      <c r="I48" s="24"/>
      <c r="J48" s="24"/>
      <c r="K48" s="24"/>
      <c r="L48" s="24"/>
      <c r="M48" s="25"/>
      <c r="X48" s="27" t="s">
        <v>56</v>
      </c>
      <c r="Y48" s="24" t="s">
        <v>61</v>
      </c>
      <c r="Z48" s="24"/>
      <c r="AA48" s="24"/>
      <c r="AB48" s="24"/>
      <c r="AC48" s="24"/>
      <c r="AD48" s="24"/>
      <c r="AE48" s="24"/>
      <c r="AF48" s="24"/>
      <c r="AG48" s="24"/>
      <c r="AH48" s="24"/>
      <c r="AI48" s="25"/>
    </row>
    <row r="49" spans="17:62" x14ac:dyDescent="0.2">
      <c r="Q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J49" s="22"/>
    </row>
  </sheetData>
  <mergeCells count="55">
    <mergeCell ref="B1:BF1"/>
    <mergeCell ref="B29:B30"/>
    <mergeCell ref="C29:C30"/>
    <mergeCell ref="B7:B8"/>
    <mergeCell ref="C7:C8"/>
    <mergeCell ref="C25:C26"/>
    <mergeCell ref="C9:C10"/>
    <mergeCell ref="C11:C12"/>
    <mergeCell ref="B11:B12"/>
    <mergeCell ref="C15:C16"/>
    <mergeCell ref="B21:B22"/>
    <mergeCell ref="C21:C22"/>
    <mergeCell ref="B23:B24"/>
    <mergeCell ref="C23:C24"/>
    <mergeCell ref="A9:A43"/>
    <mergeCell ref="B17:B18"/>
    <mergeCell ref="C17:C18"/>
    <mergeCell ref="B35:B36"/>
    <mergeCell ref="C35:C36"/>
    <mergeCell ref="B13:B14"/>
    <mergeCell ref="C13:C14"/>
    <mergeCell ref="B15:B16"/>
    <mergeCell ref="B27:B28"/>
    <mergeCell ref="C27:C28"/>
    <mergeCell ref="B9:B10"/>
    <mergeCell ref="B19:B20"/>
    <mergeCell ref="C19:C20"/>
    <mergeCell ref="B33:B34"/>
    <mergeCell ref="C33:C34"/>
    <mergeCell ref="B25:B26"/>
    <mergeCell ref="BE43:BF43"/>
    <mergeCell ref="B39:B40"/>
    <mergeCell ref="C39:C40"/>
    <mergeCell ref="B41:D41"/>
    <mergeCell ref="B42:D42"/>
    <mergeCell ref="B43:D43"/>
    <mergeCell ref="B2:B6"/>
    <mergeCell ref="C2:C6"/>
    <mergeCell ref="D2:D6"/>
    <mergeCell ref="E2:H2"/>
    <mergeCell ref="I2:L2"/>
    <mergeCell ref="BE2:BE6"/>
    <mergeCell ref="BF2:BF6"/>
    <mergeCell ref="E3:BD3"/>
    <mergeCell ref="E5:BD5"/>
    <mergeCell ref="AI2:AL2"/>
    <mergeCell ref="AN2:AP2"/>
    <mergeCell ref="AR2:AU2"/>
    <mergeCell ref="AV2:AY2"/>
    <mergeCell ref="BA2:BC2"/>
    <mergeCell ref="N2:P2"/>
    <mergeCell ref="R2:U2"/>
    <mergeCell ref="W2:Y2"/>
    <mergeCell ref="AA2:AC2"/>
    <mergeCell ref="AE2:AH2"/>
  </mergeCells>
  <pageMargins left="0" right="0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1 курс </vt:lpstr>
    </vt:vector>
  </TitlesOfParts>
  <Company>pu43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Урбаева Клара Климентьевна</cp:lastModifiedBy>
  <cp:lastPrinted>2017-10-20T01:48:13Z</cp:lastPrinted>
  <dcterms:created xsi:type="dcterms:W3CDTF">2011-10-12T00:36:26Z</dcterms:created>
  <dcterms:modified xsi:type="dcterms:W3CDTF">2018-12-28T02:24:57Z</dcterms:modified>
</cp:coreProperties>
</file>