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120" windowWidth="15195" windowHeight="11505"/>
  </bookViews>
  <sheets>
    <sheet name="1 курс " sheetId="7" r:id="rId1"/>
    <sheet name="2 курс" sheetId="8" r:id="rId2"/>
    <sheet name="сводная" sheetId="9" r:id="rId3"/>
  </sheets>
  <calcPr calcId="152511"/>
</workbook>
</file>

<file path=xl/calcChain.xml><?xml version="1.0" encoding="utf-8"?>
<calcChain xmlns="http://schemas.openxmlformats.org/spreadsheetml/2006/main">
  <c r="F44" i="7" l="1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E44" i="7"/>
  <c r="BF34" i="7"/>
  <c r="BF32" i="7"/>
  <c r="BF30" i="7"/>
  <c r="BF28" i="7"/>
  <c r="BF22" i="7"/>
  <c r="BF18" i="7"/>
  <c r="BF14" i="7"/>
  <c r="BE44" i="7" l="1"/>
  <c r="BF12" i="7"/>
  <c r="BF10" i="7"/>
  <c r="BE43" i="9"/>
  <c r="BE25" i="9"/>
  <c r="BE27" i="9"/>
  <c r="BE29" i="9"/>
  <c r="BE31" i="9"/>
  <c r="BE33" i="9"/>
  <c r="BE37" i="9"/>
  <c r="BE39" i="9"/>
  <c r="BE41" i="9"/>
  <c r="BE42" i="9"/>
  <c r="BE11" i="9"/>
  <c r="BE13" i="9"/>
  <c r="BE15" i="9"/>
  <c r="BE17" i="9"/>
  <c r="BE19" i="9"/>
  <c r="BE21" i="9"/>
  <c r="BE9" i="9"/>
  <c r="AV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W36" i="9"/>
  <c r="V36" i="9"/>
  <c r="P36" i="9"/>
  <c r="O36" i="9"/>
  <c r="N36" i="9"/>
  <c r="M36" i="9"/>
  <c r="L36" i="9"/>
  <c r="K36" i="9"/>
  <c r="J36" i="9"/>
  <c r="I36" i="9"/>
  <c r="H36" i="9"/>
  <c r="G36" i="9"/>
  <c r="F36" i="9"/>
  <c r="E36" i="9"/>
  <c r="AE8" i="9"/>
  <c r="AD8" i="9"/>
  <c r="AC8" i="9"/>
  <c r="AB8" i="9"/>
  <c r="AA8" i="9"/>
  <c r="Z8" i="9"/>
  <c r="Y8" i="9"/>
  <c r="X8" i="9"/>
  <c r="P8" i="9"/>
  <c r="O8" i="9"/>
  <c r="N8" i="9"/>
  <c r="M8" i="9"/>
  <c r="L8" i="9"/>
  <c r="K8" i="9"/>
  <c r="J8" i="9"/>
  <c r="I8" i="9"/>
  <c r="H8" i="9"/>
  <c r="G8" i="9"/>
  <c r="F8" i="9"/>
  <c r="E8" i="9"/>
  <c r="AE7" i="9"/>
  <c r="AD7" i="9"/>
  <c r="AC7" i="9"/>
  <c r="AB7" i="9"/>
  <c r="AA7" i="9"/>
  <c r="Z7" i="9"/>
  <c r="Y7" i="9"/>
  <c r="X7" i="9"/>
  <c r="P7" i="9"/>
  <c r="O7" i="9"/>
  <c r="N7" i="9"/>
  <c r="M7" i="9"/>
  <c r="L7" i="9"/>
  <c r="K7" i="9"/>
  <c r="J7" i="9"/>
  <c r="I7" i="9"/>
  <c r="H7" i="9"/>
  <c r="G7" i="9"/>
  <c r="F7" i="9"/>
  <c r="E7" i="9"/>
  <c r="BE42" i="8"/>
  <c r="BE41" i="8"/>
  <c r="BE39" i="8"/>
  <c r="BE37" i="8"/>
  <c r="BE25" i="8"/>
  <c r="BE17" i="8"/>
  <c r="BE19" i="8"/>
  <c r="BE15" i="8"/>
  <c r="AA43" i="8"/>
  <c r="AB43" i="8"/>
  <c r="AC43" i="8"/>
  <c r="AD43" i="8"/>
  <c r="AE43" i="8"/>
  <c r="AF43" i="8"/>
  <c r="AG43" i="8"/>
  <c r="AH43" i="8"/>
  <c r="AI43" i="8"/>
  <c r="AJ43" i="8"/>
  <c r="AK43" i="8"/>
  <c r="AL43" i="8"/>
  <c r="AM43" i="8"/>
  <c r="AN43" i="8"/>
  <c r="AO43" i="8"/>
  <c r="AP43" i="8"/>
  <c r="AQ43" i="8"/>
  <c r="AR43" i="8"/>
  <c r="AS43" i="8"/>
  <c r="AT43" i="8"/>
  <c r="Z43" i="8"/>
  <c r="V43" i="8"/>
  <c r="W43" i="8"/>
  <c r="X43" i="8"/>
  <c r="Y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E43" i="8"/>
  <c r="AV43" i="8"/>
  <c r="W36" i="8"/>
  <c r="V36" i="8"/>
  <c r="P36" i="8"/>
  <c r="O36" i="8"/>
  <c r="N36" i="8"/>
  <c r="M36" i="8"/>
  <c r="L36" i="8"/>
  <c r="K36" i="8"/>
  <c r="J36" i="8"/>
  <c r="I36" i="8"/>
  <c r="H36" i="8"/>
  <c r="G36" i="8"/>
  <c r="F36" i="8"/>
  <c r="E36" i="8"/>
  <c r="AE8" i="8"/>
  <c r="AD8" i="8"/>
  <c r="AC8" i="8"/>
  <c r="AB8" i="8"/>
  <c r="AA8" i="8"/>
  <c r="Z8" i="8"/>
  <c r="Y8" i="8"/>
  <c r="X8" i="8"/>
  <c r="P8" i="8"/>
  <c r="O8" i="8"/>
  <c r="N8" i="8"/>
  <c r="M8" i="8"/>
  <c r="L8" i="8"/>
  <c r="K8" i="8"/>
  <c r="J8" i="8"/>
  <c r="I8" i="8"/>
  <c r="H8" i="8"/>
  <c r="G8" i="8"/>
  <c r="F8" i="8"/>
  <c r="E8" i="8"/>
  <c r="AE7" i="8"/>
  <c r="AD7" i="8"/>
  <c r="AC7" i="8"/>
  <c r="AB7" i="8"/>
  <c r="AA7" i="8"/>
  <c r="Z7" i="8"/>
  <c r="Y7" i="8"/>
  <c r="X7" i="8"/>
  <c r="P7" i="8"/>
  <c r="O7" i="8"/>
  <c r="N7" i="8"/>
  <c r="M7" i="8"/>
  <c r="L7" i="8"/>
  <c r="K7" i="8"/>
  <c r="J7" i="8"/>
  <c r="I7" i="8"/>
  <c r="H7" i="8"/>
  <c r="G7" i="8"/>
  <c r="F7" i="8"/>
  <c r="E7" i="8"/>
  <c r="BF8" i="9" l="1"/>
  <c r="BF44" i="9" s="1"/>
  <c r="BE45" i="9"/>
  <c r="BE43" i="8"/>
  <c r="BE45" i="8" s="1"/>
  <c r="BF8" i="8"/>
  <c r="BF44" i="8" s="1"/>
  <c r="BE43" i="7"/>
  <c r="BE41" i="7"/>
  <c r="BE37" i="7"/>
  <c r="BE27" i="7"/>
  <c r="BE29" i="7"/>
  <c r="BE31" i="7"/>
  <c r="BE33" i="7"/>
  <c r="BE11" i="7"/>
  <c r="BE13" i="7"/>
  <c r="BE17" i="7"/>
  <c r="BE21" i="7"/>
  <c r="BE9" i="7"/>
  <c r="AF43" i="7"/>
  <c r="AG43" i="7"/>
  <c r="AH43" i="7"/>
  <c r="AI43" i="7"/>
  <c r="AJ43" i="7"/>
  <c r="AK43" i="7"/>
  <c r="AL43" i="7"/>
  <c r="AM43" i="7"/>
  <c r="AN43" i="7"/>
  <c r="AO43" i="7"/>
  <c r="AP43" i="7"/>
  <c r="AQ43" i="7"/>
  <c r="AR43" i="7"/>
  <c r="AS43" i="7"/>
  <c r="AT43" i="7"/>
  <c r="AE43" i="7"/>
  <c r="Y43" i="7"/>
  <c r="Z43" i="7"/>
  <c r="AA43" i="7"/>
  <c r="AB43" i="7"/>
  <c r="AC43" i="7"/>
  <c r="AD43" i="7"/>
  <c r="X43" i="7"/>
  <c r="AV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E43" i="7"/>
  <c r="E8" i="7" l="1"/>
  <c r="F8" i="7"/>
  <c r="G8" i="7"/>
  <c r="H8" i="7"/>
  <c r="I8" i="7"/>
  <c r="J8" i="7"/>
  <c r="K8" i="7"/>
  <c r="L8" i="7"/>
  <c r="M8" i="7"/>
  <c r="N8" i="7"/>
  <c r="O8" i="7"/>
  <c r="P8" i="7"/>
  <c r="V8" i="7"/>
  <c r="W8" i="7"/>
  <c r="X8" i="7"/>
  <c r="Y8" i="7"/>
  <c r="Z8" i="7"/>
  <c r="AA8" i="7"/>
  <c r="AB8" i="7"/>
  <c r="AC8" i="7"/>
  <c r="AD8" i="7"/>
  <c r="AE8" i="7"/>
  <c r="K36" i="7" l="1"/>
  <c r="L36" i="7"/>
  <c r="M36" i="7"/>
  <c r="N36" i="7"/>
  <c r="O36" i="7"/>
  <c r="P36" i="7"/>
  <c r="V36" i="7"/>
  <c r="W36" i="7"/>
  <c r="E7" i="7"/>
  <c r="F7" i="7"/>
  <c r="G7" i="7"/>
  <c r="H7" i="7"/>
  <c r="I7" i="7"/>
  <c r="J7" i="7"/>
  <c r="K7" i="7"/>
  <c r="L7" i="7"/>
  <c r="M7" i="7"/>
  <c r="N7" i="7"/>
  <c r="O7" i="7"/>
  <c r="P7" i="7"/>
  <c r="W7" i="7"/>
  <c r="X7" i="7"/>
  <c r="Y7" i="7"/>
  <c r="Z7" i="7"/>
  <c r="AA7" i="7"/>
  <c r="AB7" i="7"/>
  <c r="AC7" i="7"/>
  <c r="AD7" i="7"/>
  <c r="AE7" i="7"/>
  <c r="V7" i="7" l="1"/>
  <c r="E36" i="7" l="1"/>
  <c r="F36" i="7"/>
  <c r="G36" i="7"/>
  <c r="H36" i="7"/>
  <c r="I36" i="7"/>
  <c r="J36" i="7"/>
  <c r="BE45" i="7" l="1"/>
</calcChain>
</file>

<file path=xl/sharedStrings.xml><?xml version="1.0" encoding="utf-8"?>
<sst xmlns="http://schemas.openxmlformats.org/spreadsheetml/2006/main" count="354" uniqueCount="84">
  <si>
    <t>Индекс</t>
  </si>
  <si>
    <t>Наименование циклов, дисциплин, профессиональных модулей, МДК, практик</t>
  </si>
  <si>
    <t>Всего часов в неделю</t>
  </si>
  <si>
    <t>обязат. уч.</t>
  </si>
  <si>
    <t>сам. р. с.</t>
  </si>
  <si>
    <t xml:space="preserve">Виды учебной нагрузки </t>
  </si>
  <si>
    <t>сентябрь</t>
  </si>
  <si>
    <t>октябрь</t>
  </si>
  <si>
    <t>ноябрь</t>
  </si>
  <si>
    <t>декабрь</t>
  </si>
  <si>
    <t>январь</t>
  </si>
  <si>
    <t>февраль</t>
  </si>
  <si>
    <t>номера календарных недель</t>
  </si>
  <si>
    <t xml:space="preserve">порядковые номера недель учебного года </t>
  </si>
  <si>
    <t>март</t>
  </si>
  <si>
    <t>апрель</t>
  </si>
  <si>
    <t xml:space="preserve">май </t>
  </si>
  <si>
    <t>август</t>
  </si>
  <si>
    <t>июль</t>
  </si>
  <si>
    <t>Всего час. в неделю сам. работы студентов</t>
  </si>
  <si>
    <t>Всего час. в неделю обяз. учебной нагрузки</t>
  </si>
  <si>
    <t>всего часов обяз.уч</t>
  </si>
  <si>
    <t>всего часов сам.раб.</t>
  </si>
  <si>
    <t>Учебная практика</t>
  </si>
  <si>
    <t>Производственная практика</t>
  </si>
  <si>
    <t>ОП.01</t>
  </si>
  <si>
    <t>ОП.02</t>
  </si>
  <si>
    <t>ОП.03</t>
  </si>
  <si>
    <t>ОП.04</t>
  </si>
  <si>
    <t>П.00</t>
  </si>
  <si>
    <t>Профессиональный цикл</t>
  </si>
  <si>
    <t xml:space="preserve">Условные обозначения </t>
  </si>
  <si>
    <t xml:space="preserve"> -</t>
  </si>
  <si>
    <t>каникулы</t>
  </si>
  <si>
    <t>учебная практика</t>
  </si>
  <si>
    <t>промежуточная аттестация</t>
  </si>
  <si>
    <t>итоговая аттестация</t>
  </si>
  <si>
    <t>производств. практика</t>
  </si>
  <si>
    <t>ОП.05</t>
  </si>
  <si>
    <t>Охрана труда</t>
  </si>
  <si>
    <t>Курс 1</t>
  </si>
  <si>
    <t>июнь</t>
  </si>
  <si>
    <t xml:space="preserve"> 25сент. - 1окт</t>
  </si>
  <si>
    <t>30 окт. - 5 нояб.</t>
  </si>
  <si>
    <t>27 нояб-3 дек</t>
  </si>
  <si>
    <t>29 янв. - 4фев.</t>
  </si>
  <si>
    <t>26фев. - 4 мар.</t>
  </si>
  <si>
    <t>26мар - 1апр</t>
  </si>
  <si>
    <t>30апр-6 мая</t>
  </si>
  <si>
    <t>28 мая-3 июня</t>
  </si>
  <si>
    <t>25 июн - 1 июл</t>
  </si>
  <si>
    <t>30 июля-5авг</t>
  </si>
  <si>
    <t>27авг-2сент</t>
  </si>
  <si>
    <t>1.1. Календарный график учебного процесса ШВЕЯ</t>
  </si>
  <si>
    <t xml:space="preserve">Общеобразовательный цикл </t>
  </si>
  <si>
    <t>Общепрофессиональный цикл</t>
  </si>
  <si>
    <t>ОУД.01</t>
  </si>
  <si>
    <t xml:space="preserve">Русский язык </t>
  </si>
  <si>
    <t>ОУД.02</t>
  </si>
  <si>
    <t xml:space="preserve">Математика </t>
  </si>
  <si>
    <t>ОУД.03</t>
  </si>
  <si>
    <t>Основы компьютерной грамотности</t>
  </si>
  <si>
    <t>ОУД.04</t>
  </si>
  <si>
    <t>Основы безопасности жизнедеятельности</t>
  </si>
  <si>
    <t>Адаптивная физическая культура</t>
  </si>
  <si>
    <t>Социальная адаптация и основы социально-правовых знаний</t>
  </si>
  <si>
    <t>Психология личности и профессиональное самоопределение</t>
  </si>
  <si>
    <t>АД.01</t>
  </si>
  <si>
    <t>АД 02</t>
  </si>
  <si>
    <t>АД.03</t>
  </si>
  <si>
    <t xml:space="preserve">Основы экономики </t>
  </si>
  <si>
    <t xml:space="preserve"> Основы материаловедения</t>
  </si>
  <si>
    <t>Оборудование</t>
  </si>
  <si>
    <t>Специальный рисунок</t>
  </si>
  <si>
    <t>ОП.00</t>
  </si>
  <si>
    <t>ОУД.00</t>
  </si>
  <si>
    <t>Технология  изготовления швейных изделей</t>
  </si>
  <si>
    <t>Основы конструирование одежды</t>
  </si>
  <si>
    <t>СД.01</t>
  </si>
  <si>
    <t>СД.02</t>
  </si>
  <si>
    <t>УП</t>
  </si>
  <si>
    <t>ПП</t>
  </si>
  <si>
    <t>Курс 2</t>
  </si>
  <si>
    <t>Курс сводная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</si>
</sst>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0"/>
      </patternFill>
    </fill>
    <fill>
      <patternFill patternType="solid">
        <fgColor rgb="FF9900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5" fillId="0" borderId="1" xfId="0" applyFont="1" applyBorder="1"/>
    <xf numFmtId="0" fontId="3" fillId="2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9" fillId="0" borderId="0" xfId="0" applyFont="1"/>
    <xf numFmtId="0" fontId="6" fillId="0" borderId="1" xfId="0" applyFont="1" applyBorder="1" applyAlignment="1">
      <alignment horizontal="left" vertical="center" wrapText="1"/>
    </xf>
    <xf numFmtId="0" fontId="5" fillId="8" borderId="1" xfId="0" applyFont="1" applyFill="1" applyBorder="1"/>
    <xf numFmtId="0" fontId="0" fillId="8" borderId="0" xfId="0" applyFill="1"/>
    <xf numFmtId="0" fontId="5" fillId="0" borderId="0" xfId="0" applyFont="1" applyBorder="1"/>
    <xf numFmtId="0" fontId="0" fillId="0" borderId="0" xfId="0" applyBorder="1"/>
    <xf numFmtId="0" fontId="0" fillId="8" borderId="0" xfId="0" applyFill="1" applyBorder="1"/>
    <xf numFmtId="0" fontId="5" fillId="0" borderId="0" xfId="0" applyFont="1"/>
    <xf numFmtId="0" fontId="7" fillId="0" borderId="3" xfId="0" applyFont="1" applyBorder="1" applyAlignment="1">
      <alignment horizontal="center" textRotation="90"/>
    </xf>
    <xf numFmtId="0" fontId="10" fillId="0" borderId="0" xfId="0" applyFont="1"/>
    <xf numFmtId="49" fontId="10" fillId="0" borderId="0" xfId="0" applyNumberFormat="1" applyFont="1"/>
    <xf numFmtId="0" fontId="5" fillId="2" borderId="1" xfId="0" applyFont="1" applyFill="1" applyBorder="1"/>
    <xf numFmtId="0" fontId="7" fillId="0" borderId="0" xfId="0" applyFont="1"/>
    <xf numFmtId="0" fontId="7" fillId="7" borderId="6" xfId="0" applyFont="1" applyFill="1" applyBorder="1"/>
    <xf numFmtId="0" fontId="7" fillId="0" borderId="8" xfId="0" applyFont="1" applyBorder="1"/>
    <xf numFmtId="0" fontId="7" fillId="0" borderId="7" xfId="0" applyFont="1" applyBorder="1"/>
    <xf numFmtId="0" fontId="7" fillId="9" borderId="6" xfId="0" applyFont="1" applyFill="1" applyBorder="1"/>
    <xf numFmtId="0" fontId="7" fillId="10" borderId="6" xfId="0" applyFont="1" applyFill="1" applyBorder="1"/>
    <xf numFmtId="0" fontId="5" fillId="2" borderId="1" xfId="0" applyFont="1" applyFill="1" applyBorder="1"/>
    <xf numFmtId="0" fontId="8" fillId="0" borderId="5" xfId="0" applyFont="1" applyBorder="1" applyAlignment="1">
      <alignment horizontal="center" textRotation="90"/>
    </xf>
    <xf numFmtId="0" fontId="7" fillId="0" borderId="3" xfId="0" applyFont="1" applyBorder="1" applyAlignment="1">
      <alignment horizontal="center" textRotation="90"/>
    </xf>
    <xf numFmtId="0" fontId="7" fillId="0" borderId="9" xfId="0" applyFont="1" applyBorder="1" applyAlignment="1">
      <alignment horizontal="center" textRotation="90"/>
    </xf>
    <xf numFmtId="0" fontId="5" fillId="4" borderId="1" xfId="0" applyFont="1" applyFill="1" applyBorder="1"/>
    <xf numFmtId="0" fontId="5" fillId="2" borderId="1" xfId="0" applyFont="1" applyFill="1" applyBorder="1"/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/>
    <xf numFmtId="0" fontId="5" fillId="5" borderId="1" xfId="0" applyFont="1" applyFill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6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5" borderId="1" xfId="0" applyFont="1" applyFill="1" applyBorder="1"/>
    <xf numFmtId="0" fontId="7" fillId="14" borderId="6" xfId="0" applyFont="1" applyFill="1" applyBorder="1"/>
    <xf numFmtId="0" fontId="7" fillId="11" borderId="6" xfId="0" applyFont="1" applyFill="1" applyBorder="1"/>
    <xf numFmtId="0" fontId="7" fillId="13" borderId="0" xfId="0" applyFont="1" applyFill="1"/>
    <xf numFmtId="0" fontId="7" fillId="4" borderId="0" xfId="0" applyFont="1" applyFill="1"/>
    <xf numFmtId="0" fontId="3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/>
    <xf numFmtId="0" fontId="0" fillId="0" borderId="7" xfId="0" applyBorder="1" applyAlignment="1"/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990099"/>
      <color rgb="FFFFFF66"/>
      <color rgb="FFCCFFFF"/>
      <color rgb="FF00FFFF"/>
      <color rgb="FF0066FF"/>
      <color rgb="FF00CC99"/>
      <color rgb="FF66FFFF"/>
      <color rgb="FFFF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tabSelected="1" zoomScaleNormal="100" workbookViewId="0">
      <selection activeCell="BH46" sqref="BH46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4" customWidth="1"/>
    <col min="12" max="20" width="2.140625" customWidth="1"/>
    <col min="21" max="21" width="2.42578125" customWidth="1"/>
    <col min="22" max="23" width="1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58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1" ht="51.75" x14ac:dyDescent="0.2">
      <c r="A2" s="26" t="s">
        <v>40</v>
      </c>
      <c r="B2" s="68" t="s">
        <v>0</v>
      </c>
      <c r="C2" s="69" t="s">
        <v>1</v>
      </c>
      <c r="D2" s="49" t="s">
        <v>5</v>
      </c>
      <c r="E2" s="50" t="s">
        <v>6</v>
      </c>
      <c r="F2" s="51"/>
      <c r="G2" s="52"/>
      <c r="H2" s="31" t="s">
        <v>42</v>
      </c>
      <c r="I2" s="50" t="s">
        <v>7</v>
      </c>
      <c r="J2" s="53"/>
      <c r="K2" s="53"/>
      <c r="L2" s="54"/>
      <c r="M2" s="31" t="s">
        <v>43</v>
      </c>
      <c r="N2" s="50" t="s">
        <v>8</v>
      </c>
      <c r="O2" s="53"/>
      <c r="P2" s="53"/>
      <c r="Q2" s="31" t="s">
        <v>44</v>
      </c>
      <c r="R2" s="50" t="s">
        <v>9</v>
      </c>
      <c r="S2" s="53"/>
      <c r="T2" s="53"/>
      <c r="U2" s="54"/>
      <c r="V2" s="50" t="s">
        <v>10</v>
      </c>
      <c r="W2" s="51"/>
      <c r="X2" s="51"/>
      <c r="Y2" s="52"/>
      <c r="Z2" s="31" t="s">
        <v>45</v>
      </c>
      <c r="AA2" s="50" t="s">
        <v>11</v>
      </c>
      <c r="AB2" s="53"/>
      <c r="AC2" s="53"/>
      <c r="AD2" s="31" t="s">
        <v>46</v>
      </c>
      <c r="AE2" s="50" t="s">
        <v>14</v>
      </c>
      <c r="AF2" s="53"/>
      <c r="AG2" s="53"/>
      <c r="AH2" s="31" t="s">
        <v>47</v>
      </c>
      <c r="AI2" s="50" t="s">
        <v>15</v>
      </c>
      <c r="AJ2" s="53"/>
      <c r="AK2" s="53"/>
      <c r="AL2" s="53"/>
      <c r="AM2" s="31" t="s">
        <v>48</v>
      </c>
      <c r="AN2" s="50" t="s">
        <v>16</v>
      </c>
      <c r="AO2" s="53"/>
      <c r="AP2" s="53"/>
      <c r="AQ2" s="31" t="s">
        <v>49</v>
      </c>
      <c r="AR2" s="50" t="s">
        <v>41</v>
      </c>
      <c r="AS2" s="53"/>
      <c r="AT2" s="53"/>
      <c r="AU2" s="31" t="s">
        <v>50</v>
      </c>
      <c r="AV2" s="50" t="s">
        <v>18</v>
      </c>
      <c r="AW2" s="53"/>
      <c r="AX2" s="53"/>
      <c r="AY2" s="53"/>
      <c r="AZ2" s="31" t="s">
        <v>51</v>
      </c>
      <c r="BA2" s="50" t="s">
        <v>17</v>
      </c>
      <c r="BB2" s="53"/>
      <c r="BC2" s="53"/>
      <c r="BD2" s="31" t="s">
        <v>52</v>
      </c>
      <c r="BE2" s="55" t="s">
        <v>21</v>
      </c>
      <c r="BF2" s="72" t="s">
        <v>22</v>
      </c>
    </row>
    <row r="3" spans="1:61" ht="9.75" customHeight="1" x14ac:dyDescent="0.2">
      <c r="A3" s="27"/>
      <c r="B3" s="68"/>
      <c r="C3" s="70"/>
      <c r="D3" s="49"/>
      <c r="E3" s="57" t="s">
        <v>12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6"/>
      <c r="BF3" s="72"/>
    </row>
    <row r="4" spans="1:61" x14ac:dyDescent="0.2">
      <c r="A4" s="27"/>
      <c r="B4" s="68"/>
      <c r="C4" s="70"/>
      <c r="D4" s="49"/>
      <c r="E4" s="31">
        <v>36</v>
      </c>
      <c r="F4" s="31">
        <v>37</v>
      </c>
      <c r="G4" s="31">
        <v>38</v>
      </c>
      <c r="H4" s="31">
        <v>39</v>
      </c>
      <c r="I4" s="31">
        <v>40</v>
      </c>
      <c r="J4" s="31">
        <v>41</v>
      </c>
      <c r="K4" s="31">
        <v>42</v>
      </c>
      <c r="L4" s="31">
        <v>43</v>
      </c>
      <c r="M4" s="31">
        <v>44</v>
      </c>
      <c r="N4" s="31">
        <v>45</v>
      </c>
      <c r="O4" s="31">
        <v>46</v>
      </c>
      <c r="P4" s="31">
        <v>47</v>
      </c>
      <c r="Q4" s="31">
        <v>48</v>
      </c>
      <c r="R4" s="31">
        <v>49</v>
      </c>
      <c r="S4" s="31">
        <v>50</v>
      </c>
      <c r="T4" s="31">
        <v>51</v>
      </c>
      <c r="U4" s="31">
        <v>52</v>
      </c>
      <c r="V4" s="31">
        <v>1</v>
      </c>
      <c r="W4" s="31">
        <v>2</v>
      </c>
      <c r="X4" s="31">
        <v>3</v>
      </c>
      <c r="Y4" s="31">
        <v>4</v>
      </c>
      <c r="Z4" s="31">
        <v>5</v>
      </c>
      <c r="AA4" s="31">
        <v>6</v>
      </c>
      <c r="AB4" s="31">
        <v>7</v>
      </c>
      <c r="AC4" s="31">
        <v>8</v>
      </c>
      <c r="AD4" s="31">
        <v>9</v>
      </c>
      <c r="AE4" s="31">
        <v>10</v>
      </c>
      <c r="AF4" s="31">
        <v>11</v>
      </c>
      <c r="AG4" s="31">
        <v>12</v>
      </c>
      <c r="AH4" s="31">
        <v>13</v>
      </c>
      <c r="AI4" s="31">
        <v>14</v>
      </c>
      <c r="AJ4" s="31">
        <v>15</v>
      </c>
      <c r="AK4" s="31">
        <v>16</v>
      </c>
      <c r="AL4" s="31">
        <v>17</v>
      </c>
      <c r="AM4" s="31">
        <v>18</v>
      </c>
      <c r="AN4" s="31">
        <v>19</v>
      </c>
      <c r="AO4" s="31">
        <v>20</v>
      </c>
      <c r="AP4" s="31">
        <v>21</v>
      </c>
      <c r="AQ4" s="31">
        <v>22</v>
      </c>
      <c r="AR4" s="31">
        <v>23</v>
      </c>
      <c r="AS4" s="31">
        <v>24</v>
      </c>
      <c r="AT4" s="31">
        <v>25</v>
      </c>
      <c r="AU4" s="31">
        <v>26</v>
      </c>
      <c r="AV4" s="31">
        <v>27</v>
      </c>
      <c r="AW4" s="31">
        <v>28</v>
      </c>
      <c r="AX4" s="31">
        <v>29</v>
      </c>
      <c r="AY4" s="31">
        <v>30</v>
      </c>
      <c r="AZ4" s="31">
        <v>31</v>
      </c>
      <c r="BA4" s="31">
        <v>32</v>
      </c>
      <c r="BB4" s="31">
        <v>33</v>
      </c>
      <c r="BC4" s="31">
        <v>34</v>
      </c>
      <c r="BD4" s="31">
        <v>35</v>
      </c>
      <c r="BE4" s="56"/>
      <c r="BF4" s="72"/>
    </row>
    <row r="5" spans="1:61" x14ac:dyDescent="0.2">
      <c r="A5" s="27"/>
      <c r="B5" s="68"/>
      <c r="C5" s="70"/>
      <c r="D5" s="49"/>
      <c r="E5" s="57" t="s">
        <v>13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6"/>
      <c r="BF5" s="72"/>
    </row>
    <row r="6" spans="1:61" x14ac:dyDescent="0.2">
      <c r="A6" s="28"/>
      <c r="B6" s="68"/>
      <c r="C6" s="71"/>
      <c r="D6" s="49"/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  <c r="V6" s="31">
        <v>18</v>
      </c>
      <c r="W6" s="31">
        <v>19</v>
      </c>
      <c r="X6" s="31">
        <v>20</v>
      </c>
      <c r="Y6" s="31">
        <v>21</v>
      </c>
      <c r="Z6" s="31">
        <v>22</v>
      </c>
      <c r="AA6" s="31">
        <v>23</v>
      </c>
      <c r="AB6" s="31">
        <v>24</v>
      </c>
      <c r="AC6" s="31">
        <v>25</v>
      </c>
      <c r="AD6" s="31">
        <v>26</v>
      </c>
      <c r="AE6" s="31">
        <v>27</v>
      </c>
      <c r="AF6" s="31">
        <v>28</v>
      </c>
      <c r="AG6" s="31">
        <v>29</v>
      </c>
      <c r="AH6" s="31">
        <v>30</v>
      </c>
      <c r="AI6" s="31">
        <v>31</v>
      </c>
      <c r="AJ6" s="31">
        <v>32</v>
      </c>
      <c r="AK6" s="31">
        <v>33</v>
      </c>
      <c r="AL6" s="31">
        <v>34</v>
      </c>
      <c r="AM6" s="31">
        <v>35</v>
      </c>
      <c r="AN6" s="31">
        <v>36</v>
      </c>
      <c r="AO6" s="31">
        <v>37</v>
      </c>
      <c r="AP6" s="31">
        <v>38</v>
      </c>
      <c r="AQ6" s="31">
        <v>39</v>
      </c>
      <c r="AR6" s="31">
        <v>40</v>
      </c>
      <c r="AS6" s="31">
        <v>41</v>
      </c>
      <c r="AT6" s="31">
        <v>42</v>
      </c>
      <c r="AU6" s="31">
        <v>43</v>
      </c>
      <c r="AV6" s="31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56"/>
      <c r="BF6" s="72"/>
    </row>
    <row r="7" spans="1:61" ht="10.5" customHeight="1" x14ac:dyDescent="0.2">
      <c r="A7" s="15"/>
      <c r="B7" s="62" t="s">
        <v>75</v>
      </c>
      <c r="C7" s="62" t="s">
        <v>54</v>
      </c>
      <c r="D7" s="2" t="s">
        <v>3</v>
      </c>
      <c r="E7" s="2">
        <f t="shared" ref="E7:AE7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>
        <f t="shared" si="0"/>
        <v>0</v>
      </c>
      <c r="W7" s="2">
        <f t="shared" si="0"/>
        <v>0</v>
      </c>
      <c r="X7" s="2">
        <f t="shared" si="0"/>
        <v>11</v>
      </c>
      <c r="Y7" s="2">
        <f t="shared" si="0"/>
        <v>11</v>
      </c>
      <c r="Z7" s="2">
        <f t="shared" si="0"/>
        <v>11</v>
      </c>
      <c r="AA7" s="2">
        <f t="shared" si="0"/>
        <v>11</v>
      </c>
      <c r="AB7" s="2">
        <f t="shared" si="0"/>
        <v>11</v>
      </c>
      <c r="AC7" s="2">
        <f t="shared" si="0"/>
        <v>11</v>
      </c>
      <c r="AD7" s="2">
        <f t="shared" si="0"/>
        <v>12</v>
      </c>
      <c r="AE7" s="2">
        <f t="shared" si="0"/>
        <v>14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15"/>
      <c r="B8" s="63"/>
      <c r="C8" s="63"/>
      <c r="D8" s="2" t="s">
        <v>4</v>
      </c>
      <c r="E8" s="2">
        <f t="shared" ref="E8:AE8" si="1">E10+E12+E14+E16+E20+E22</f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 t="shared" si="1"/>
        <v>0</v>
      </c>
      <c r="O8" s="2">
        <f t="shared" si="1"/>
        <v>0</v>
      </c>
      <c r="P8" s="2">
        <f t="shared" si="1"/>
        <v>0</v>
      </c>
      <c r="Q8" s="2"/>
      <c r="R8" s="2"/>
      <c r="S8" s="2"/>
      <c r="T8" s="2"/>
      <c r="U8" s="2"/>
      <c r="V8" s="2">
        <f t="shared" si="1"/>
        <v>0</v>
      </c>
      <c r="W8" s="2">
        <f t="shared" si="1"/>
        <v>0</v>
      </c>
      <c r="X8" s="2">
        <f t="shared" si="1"/>
        <v>0</v>
      </c>
      <c r="Y8" s="2">
        <f t="shared" si="1"/>
        <v>0</v>
      </c>
      <c r="Z8" s="2">
        <f t="shared" si="1"/>
        <v>0</v>
      </c>
      <c r="AA8" s="2">
        <f t="shared" si="1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61" ht="9.9499999999999993" customHeight="1" x14ac:dyDescent="0.2">
      <c r="A9" s="76"/>
      <c r="B9" s="59" t="s">
        <v>56</v>
      </c>
      <c r="C9" s="59" t="s">
        <v>57</v>
      </c>
      <c r="D9" s="1" t="s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/>
      <c r="V9" s="4"/>
      <c r="W9" s="29"/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>
        <v>2</v>
      </c>
      <c r="AE9" s="9">
        <v>3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9"/>
      <c r="AT9" s="39"/>
      <c r="AU9" s="36"/>
      <c r="AV9" s="37"/>
      <c r="AW9" s="37"/>
      <c r="AX9" s="37"/>
      <c r="AY9" s="37"/>
      <c r="AZ9" s="37"/>
      <c r="BA9" s="37"/>
      <c r="BB9" s="37"/>
      <c r="BC9" s="37"/>
      <c r="BD9" s="37"/>
      <c r="BE9" s="1">
        <f>SUM(E9:BD9)</f>
        <v>17</v>
      </c>
      <c r="BF9" s="3"/>
      <c r="BG9" s="11"/>
      <c r="BH9" s="11"/>
      <c r="BI9" s="12"/>
    </row>
    <row r="10" spans="1:61" ht="9.9499999999999993" customHeight="1" x14ac:dyDescent="0.2">
      <c r="A10" s="76"/>
      <c r="B10" s="66"/>
      <c r="C10" s="66"/>
      <c r="D10" s="1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/>
      <c r="V10" s="4"/>
      <c r="W10" s="29"/>
      <c r="X10" s="9"/>
      <c r="Y10" s="9"/>
      <c r="Z10" s="9"/>
      <c r="AA10" s="9"/>
      <c r="AB10" s="9"/>
      <c r="AC10" s="9"/>
      <c r="AD10" s="9"/>
      <c r="AE10" s="9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9"/>
      <c r="AT10" s="39"/>
      <c r="AU10" s="36"/>
      <c r="AV10" s="37"/>
      <c r="AW10" s="37"/>
      <c r="AX10" s="37"/>
      <c r="AY10" s="37"/>
      <c r="AZ10" s="37"/>
      <c r="BA10" s="37"/>
      <c r="BB10" s="37"/>
      <c r="BC10" s="37"/>
      <c r="BD10" s="37"/>
      <c r="BE10" s="1"/>
      <c r="BF10" s="3">
        <f>SUM(X10:BE10)</f>
        <v>0</v>
      </c>
      <c r="BG10" s="11"/>
      <c r="BH10" s="11"/>
      <c r="BI10" s="12"/>
    </row>
    <row r="11" spans="1:61" ht="9.9499999999999993" customHeight="1" x14ac:dyDescent="0.2">
      <c r="A11" s="76"/>
      <c r="B11" s="59" t="s">
        <v>58</v>
      </c>
      <c r="C11" s="59" t="s">
        <v>59</v>
      </c>
      <c r="D11" s="1" t="s">
        <v>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/>
      <c r="V11" s="4"/>
      <c r="W11" s="29"/>
      <c r="X11" s="9">
        <v>3</v>
      </c>
      <c r="Y11" s="9">
        <v>3</v>
      </c>
      <c r="Z11" s="9">
        <v>3</v>
      </c>
      <c r="AA11" s="9">
        <v>3</v>
      </c>
      <c r="AB11" s="9">
        <v>3</v>
      </c>
      <c r="AC11" s="9">
        <v>3</v>
      </c>
      <c r="AD11" s="9">
        <v>3</v>
      </c>
      <c r="AE11" s="9">
        <v>4</v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9"/>
      <c r="AT11" s="39"/>
      <c r="AU11" s="36"/>
      <c r="AV11" s="37"/>
      <c r="AW11" s="37"/>
      <c r="AX11" s="37"/>
      <c r="AY11" s="37"/>
      <c r="AZ11" s="37"/>
      <c r="BA11" s="37"/>
      <c r="BB11" s="37"/>
      <c r="BC11" s="37"/>
      <c r="BD11" s="37"/>
      <c r="BE11" s="1">
        <f t="shared" ref="BE11:BE33" si="2">SUM(E11:BD11)</f>
        <v>25</v>
      </c>
      <c r="BF11" s="3"/>
      <c r="BG11" s="11"/>
      <c r="BH11" s="11"/>
      <c r="BI11" s="12"/>
    </row>
    <row r="12" spans="1:61" ht="9.9499999999999993" customHeight="1" x14ac:dyDescent="0.2">
      <c r="A12" s="76"/>
      <c r="B12" s="66"/>
      <c r="C12" s="66"/>
      <c r="D12" s="1" t="s">
        <v>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5"/>
      <c r="V12" s="4"/>
      <c r="W12" s="29"/>
      <c r="X12" s="9"/>
      <c r="Y12" s="9"/>
      <c r="Z12" s="9"/>
      <c r="AA12" s="9"/>
      <c r="AB12" s="9"/>
      <c r="AC12" s="9"/>
      <c r="AD12" s="9"/>
      <c r="AE12" s="9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/>
      <c r="AT12" s="39"/>
      <c r="AU12" s="36"/>
      <c r="AV12" s="37"/>
      <c r="AW12" s="37"/>
      <c r="AX12" s="37"/>
      <c r="AY12" s="37"/>
      <c r="AZ12" s="37"/>
      <c r="BA12" s="37"/>
      <c r="BB12" s="37"/>
      <c r="BC12" s="37"/>
      <c r="BD12" s="37"/>
      <c r="BE12" s="1"/>
      <c r="BF12" s="3">
        <f>SUM(X12:BE12)</f>
        <v>0</v>
      </c>
      <c r="BG12" s="11"/>
      <c r="BH12" s="11"/>
      <c r="BI12" s="12"/>
    </row>
    <row r="13" spans="1:61" ht="9.9499999999999993" customHeight="1" x14ac:dyDescent="0.2">
      <c r="A13" s="76"/>
      <c r="B13" s="59" t="s">
        <v>60</v>
      </c>
      <c r="C13" s="59" t="s">
        <v>61</v>
      </c>
      <c r="D13" s="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5"/>
      <c r="V13" s="4"/>
      <c r="W13" s="29"/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39"/>
      <c r="AU13" s="36"/>
      <c r="AV13" s="37"/>
      <c r="AW13" s="37"/>
      <c r="AX13" s="37"/>
      <c r="AY13" s="37"/>
      <c r="AZ13" s="37"/>
      <c r="BA13" s="37"/>
      <c r="BB13" s="37"/>
      <c r="BC13" s="37"/>
      <c r="BD13" s="37"/>
      <c r="BE13" s="1">
        <f t="shared" si="2"/>
        <v>16</v>
      </c>
      <c r="BF13" s="3"/>
      <c r="BG13" s="11"/>
      <c r="BH13" s="11"/>
      <c r="BI13" s="12"/>
    </row>
    <row r="14" spans="1:61" ht="9.9499999999999993" customHeight="1" x14ac:dyDescent="0.2">
      <c r="A14" s="76"/>
      <c r="B14" s="66"/>
      <c r="C14" s="66"/>
      <c r="D14" s="1" t="s">
        <v>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5"/>
      <c r="V14" s="4"/>
      <c r="W14" s="29"/>
      <c r="X14" s="9"/>
      <c r="Y14" s="9"/>
      <c r="Z14" s="9"/>
      <c r="AA14" s="9"/>
      <c r="AB14" s="9"/>
      <c r="AC14" s="9"/>
      <c r="AD14" s="9"/>
      <c r="AE14" s="9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9"/>
      <c r="AT14" s="39"/>
      <c r="AU14" s="36"/>
      <c r="AV14" s="37"/>
      <c r="AW14" s="37"/>
      <c r="AX14" s="37"/>
      <c r="AY14" s="37"/>
      <c r="AZ14" s="37"/>
      <c r="BA14" s="37"/>
      <c r="BB14" s="37"/>
      <c r="BC14" s="37"/>
      <c r="BD14" s="37"/>
      <c r="BE14" s="1"/>
      <c r="BF14" s="3">
        <f>SUM(X14:BE14)</f>
        <v>0</v>
      </c>
      <c r="BG14" s="11"/>
      <c r="BH14" s="11"/>
      <c r="BI14" s="13"/>
    </row>
    <row r="15" spans="1:61" ht="9.9499999999999993" customHeight="1" x14ac:dyDescent="0.2">
      <c r="A15" s="76"/>
      <c r="B15" s="59" t="s">
        <v>62</v>
      </c>
      <c r="C15" s="59" t="s">
        <v>63</v>
      </c>
      <c r="D15" s="1" t="s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5"/>
      <c r="V15" s="4"/>
      <c r="W15" s="29"/>
      <c r="X15" s="9"/>
      <c r="Y15" s="9"/>
      <c r="Z15" s="9"/>
      <c r="AA15" s="9"/>
      <c r="AB15" s="9"/>
      <c r="AC15" s="9"/>
      <c r="AD15" s="9"/>
      <c r="AE15" s="9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39"/>
      <c r="AU15" s="36"/>
      <c r="AV15" s="37"/>
      <c r="AW15" s="37"/>
      <c r="AX15" s="37"/>
      <c r="AY15" s="37"/>
      <c r="AZ15" s="37"/>
      <c r="BA15" s="37"/>
      <c r="BB15" s="37"/>
      <c r="BC15" s="37"/>
      <c r="BD15" s="37"/>
      <c r="BE15" s="1"/>
      <c r="BF15" s="3"/>
      <c r="BG15" s="11"/>
      <c r="BH15" s="11"/>
      <c r="BI15" s="12"/>
    </row>
    <row r="16" spans="1:61" ht="9.9499999999999993" customHeight="1" x14ac:dyDescent="0.2">
      <c r="A16" s="76"/>
      <c r="B16" s="66"/>
      <c r="C16" s="66"/>
      <c r="D16" s="1" t="s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5"/>
      <c r="V16" s="4"/>
      <c r="W16" s="29"/>
      <c r="X16" s="9"/>
      <c r="Y16" s="9"/>
      <c r="Z16" s="9"/>
      <c r="AA16" s="9"/>
      <c r="AB16" s="9"/>
      <c r="AC16" s="9"/>
      <c r="AD16" s="9"/>
      <c r="AE16" s="9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/>
      <c r="AT16" s="39"/>
      <c r="AU16" s="36"/>
      <c r="AV16" s="37"/>
      <c r="AW16" s="37"/>
      <c r="AX16" s="37"/>
      <c r="AY16" s="37"/>
      <c r="AZ16" s="37"/>
      <c r="BA16" s="37"/>
      <c r="BB16" s="37"/>
      <c r="BC16" s="37"/>
      <c r="BD16" s="37"/>
      <c r="BE16" s="1"/>
      <c r="BF16" s="3"/>
      <c r="BG16" s="11"/>
      <c r="BH16" s="11"/>
      <c r="BI16" s="12"/>
    </row>
    <row r="17" spans="1:61" ht="9.9499999999999993" customHeight="1" x14ac:dyDescent="0.2">
      <c r="A17" s="76"/>
      <c r="B17" s="64" t="s">
        <v>67</v>
      </c>
      <c r="C17" s="64" t="s">
        <v>64</v>
      </c>
      <c r="D17" s="1" t="s">
        <v>3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35"/>
      <c r="V17" s="4"/>
      <c r="W17" s="29"/>
      <c r="X17" s="9">
        <v>4</v>
      </c>
      <c r="Y17" s="9">
        <v>4</v>
      </c>
      <c r="Z17" s="9">
        <v>4</v>
      </c>
      <c r="AA17" s="9">
        <v>3</v>
      </c>
      <c r="AB17" s="9">
        <v>3</v>
      </c>
      <c r="AC17" s="9">
        <v>3</v>
      </c>
      <c r="AD17" s="9">
        <v>3</v>
      </c>
      <c r="AE17" s="9">
        <v>3</v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9"/>
      <c r="AT17" s="39"/>
      <c r="AU17" s="36"/>
      <c r="AV17" s="37"/>
      <c r="AW17" s="37"/>
      <c r="AX17" s="37"/>
      <c r="AY17" s="37"/>
      <c r="AZ17" s="37"/>
      <c r="BA17" s="37"/>
      <c r="BB17" s="37"/>
      <c r="BC17" s="37"/>
      <c r="BD17" s="37"/>
      <c r="BE17" s="1">
        <f t="shared" si="2"/>
        <v>39</v>
      </c>
      <c r="BF17" s="3"/>
      <c r="BG17" s="11"/>
      <c r="BH17" s="11"/>
      <c r="BI17" s="12"/>
    </row>
    <row r="18" spans="1:61" ht="9.9499999999999993" customHeight="1" x14ac:dyDescent="0.2">
      <c r="A18" s="76"/>
      <c r="B18" s="64"/>
      <c r="C18" s="65"/>
      <c r="D18" s="1" t="s">
        <v>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5"/>
      <c r="V18" s="4"/>
      <c r="W18" s="29"/>
      <c r="X18" s="9"/>
      <c r="Y18" s="9"/>
      <c r="Z18" s="9"/>
      <c r="AA18" s="9"/>
      <c r="AB18" s="9"/>
      <c r="AC18" s="9"/>
      <c r="AD18" s="9"/>
      <c r="AE18" s="9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  <c r="AT18" s="39"/>
      <c r="AU18" s="36"/>
      <c r="AV18" s="37"/>
      <c r="AW18" s="37"/>
      <c r="AX18" s="37"/>
      <c r="AY18" s="37"/>
      <c r="AZ18" s="37"/>
      <c r="BA18" s="37"/>
      <c r="BB18" s="37"/>
      <c r="BC18" s="37"/>
      <c r="BD18" s="37"/>
      <c r="BE18" s="1"/>
      <c r="BF18" s="3">
        <f>SUM(E18:BE18)</f>
        <v>0</v>
      </c>
      <c r="BG18" s="11"/>
      <c r="BH18" s="11"/>
      <c r="BI18" s="12"/>
    </row>
    <row r="19" spans="1:61" ht="9.9499999999999993" customHeight="1" x14ac:dyDescent="0.2">
      <c r="A19" s="76"/>
      <c r="B19" s="64" t="s">
        <v>68</v>
      </c>
      <c r="C19" s="64" t="s">
        <v>65</v>
      </c>
      <c r="D19" s="1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5"/>
      <c r="V19" s="4"/>
      <c r="W19" s="29"/>
      <c r="X19" s="9"/>
      <c r="Y19" s="9"/>
      <c r="Z19" s="9"/>
      <c r="AA19" s="9"/>
      <c r="AB19" s="9"/>
      <c r="AC19" s="9"/>
      <c r="AD19" s="9"/>
      <c r="AE19" s="9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9"/>
      <c r="AT19" s="39"/>
      <c r="AU19" s="36"/>
      <c r="AV19" s="37"/>
      <c r="AW19" s="37"/>
      <c r="AX19" s="37"/>
      <c r="AY19" s="37"/>
      <c r="AZ19" s="37"/>
      <c r="BA19" s="37"/>
      <c r="BB19" s="37"/>
      <c r="BC19" s="37"/>
      <c r="BD19" s="37"/>
      <c r="BE19" s="1"/>
      <c r="BF19" s="3"/>
      <c r="BG19" s="11"/>
      <c r="BH19" s="11"/>
      <c r="BI19" s="12"/>
    </row>
    <row r="20" spans="1:61" ht="9.9499999999999993" customHeight="1" x14ac:dyDescent="0.2">
      <c r="A20" s="76"/>
      <c r="B20" s="64"/>
      <c r="C20" s="65"/>
      <c r="D20" s="1" t="s"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35"/>
      <c r="V20" s="4"/>
      <c r="W20" s="29"/>
      <c r="X20" s="9"/>
      <c r="Y20" s="9"/>
      <c r="Z20" s="9"/>
      <c r="AA20" s="9"/>
      <c r="AB20" s="9"/>
      <c r="AC20" s="9"/>
      <c r="AD20" s="9"/>
      <c r="AE20" s="9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9"/>
      <c r="AT20" s="39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1"/>
      <c r="BF20" s="3"/>
      <c r="BG20" s="11"/>
      <c r="BH20" s="11"/>
      <c r="BI20" s="12"/>
    </row>
    <row r="21" spans="1:61" ht="9.9499999999999993" customHeight="1" x14ac:dyDescent="0.2">
      <c r="A21" s="76"/>
      <c r="B21" s="59" t="s">
        <v>69</v>
      </c>
      <c r="C21" s="61" t="s">
        <v>66</v>
      </c>
      <c r="D21" s="1" t="s">
        <v>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35"/>
      <c r="V21" s="4"/>
      <c r="W21" s="29"/>
      <c r="X21" s="9">
        <v>4</v>
      </c>
      <c r="Y21" s="9">
        <v>4</v>
      </c>
      <c r="Z21" s="9">
        <v>4</v>
      </c>
      <c r="AA21" s="9">
        <v>4</v>
      </c>
      <c r="AB21" s="9">
        <v>4</v>
      </c>
      <c r="AC21" s="9">
        <v>4</v>
      </c>
      <c r="AD21" s="9">
        <v>5</v>
      </c>
      <c r="AE21" s="9">
        <v>5</v>
      </c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9"/>
      <c r="AT21" s="39"/>
      <c r="AU21" s="36"/>
      <c r="AV21" s="37"/>
      <c r="AW21" s="37"/>
      <c r="AX21" s="37"/>
      <c r="AY21" s="37"/>
      <c r="AZ21" s="37"/>
      <c r="BA21" s="37"/>
      <c r="BB21" s="37"/>
      <c r="BC21" s="37"/>
      <c r="BD21" s="37"/>
      <c r="BE21" s="1">
        <f t="shared" si="2"/>
        <v>34</v>
      </c>
      <c r="BF21" s="3"/>
      <c r="BG21" s="11"/>
      <c r="BH21" s="11"/>
      <c r="BI21" s="12"/>
    </row>
    <row r="22" spans="1:61" ht="9.9499999999999993" customHeight="1" x14ac:dyDescent="0.2">
      <c r="A22" s="76"/>
      <c r="B22" s="60"/>
      <c r="C22" s="60"/>
      <c r="D22" s="1" t="s">
        <v>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5"/>
      <c r="V22" s="4"/>
      <c r="W22" s="29"/>
      <c r="X22" s="9"/>
      <c r="Y22" s="9"/>
      <c r="Z22" s="9"/>
      <c r="AA22" s="9"/>
      <c r="AB22" s="9"/>
      <c r="AC22" s="9"/>
      <c r="AD22" s="9"/>
      <c r="AE22" s="9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/>
      <c r="AT22" s="39"/>
      <c r="AU22" s="36"/>
      <c r="AV22" s="37"/>
      <c r="AW22" s="37"/>
      <c r="AX22" s="37"/>
      <c r="AY22" s="37"/>
      <c r="AZ22" s="37"/>
      <c r="BA22" s="37"/>
      <c r="BB22" s="37"/>
      <c r="BC22" s="37"/>
      <c r="BD22" s="37"/>
      <c r="BE22" s="1"/>
      <c r="BF22" s="3">
        <f>SUM(X22:BE22)</f>
        <v>0</v>
      </c>
      <c r="BG22" s="11"/>
      <c r="BH22" s="11"/>
      <c r="BI22" s="12"/>
    </row>
    <row r="23" spans="1:61" ht="9.9499999999999993" customHeight="1" x14ac:dyDescent="0.2">
      <c r="A23" s="76"/>
      <c r="B23" s="62" t="s">
        <v>74</v>
      </c>
      <c r="C23" s="62" t="s">
        <v>55</v>
      </c>
      <c r="D23" s="2" t="s">
        <v>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40"/>
      <c r="BF23" s="2"/>
    </row>
    <row r="24" spans="1:61" ht="9.9499999999999993" customHeight="1" x14ac:dyDescent="0.2">
      <c r="A24" s="76"/>
      <c r="B24" s="67"/>
      <c r="C24" s="67"/>
      <c r="D24" s="2" t="s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40"/>
      <c r="BF24" s="2"/>
    </row>
    <row r="25" spans="1:61" ht="9.9499999999999993" customHeight="1" x14ac:dyDescent="0.2">
      <c r="A25" s="76"/>
      <c r="B25" s="64" t="s">
        <v>25</v>
      </c>
      <c r="C25" s="64" t="s">
        <v>70</v>
      </c>
      <c r="D25" s="1" t="s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5"/>
      <c r="V25" s="4"/>
      <c r="W25" s="29"/>
      <c r="X25" s="9"/>
      <c r="Y25" s="9"/>
      <c r="Z25" s="9"/>
      <c r="AA25" s="9"/>
      <c r="AB25" s="9"/>
      <c r="AC25" s="9"/>
      <c r="AD25" s="9"/>
      <c r="AE25" s="9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9"/>
      <c r="AU25" s="36"/>
      <c r="AV25" s="29"/>
      <c r="AW25" s="29"/>
      <c r="AX25" s="29"/>
      <c r="AY25" s="29"/>
      <c r="AZ25" s="29"/>
      <c r="BA25" s="29"/>
      <c r="BB25" s="29"/>
      <c r="BC25" s="29"/>
      <c r="BD25" s="29"/>
      <c r="BE25" s="1"/>
      <c r="BF25" s="1"/>
      <c r="BG25" s="11"/>
      <c r="BH25" s="11"/>
      <c r="BI25" s="12"/>
    </row>
    <row r="26" spans="1:61" ht="9.9499999999999993" customHeight="1" x14ac:dyDescent="0.2">
      <c r="A26" s="76"/>
      <c r="B26" s="65"/>
      <c r="C26" s="65"/>
      <c r="D26" s="1" t="s">
        <v>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5"/>
      <c r="V26" s="4"/>
      <c r="W26" s="29"/>
      <c r="X26" s="9"/>
      <c r="Y26" s="9"/>
      <c r="Z26" s="9"/>
      <c r="AA26" s="9"/>
      <c r="AB26" s="9"/>
      <c r="AC26" s="9"/>
      <c r="AD26" s="9"/>
      <c r="AE26" s="9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  <c r="AU26" s="36"/>
      <c r="AV26" s="29"/>
      <c r="AW26" s="29"/>
      <c r="AX26" s="29"/>
      <c r="AY26" s="29"/>
      <c r="AZ26" s="29"/>
      <c r="BA26" s="29"/>
      <c r="BB26" s="29"/>
      <c r="BC26" s="29"/>
      <c r="BD26" s="29"/>
      <c r="BE26" s="1"/>
      <c r="BF26" s="1"/>
      <c r="BG26" s="11"/>
      <c r="BH26" s="11"/>
      <c r="BI26" s="12"/>
    </row>
    <row r="27" spans="1:61" ht="9.9499999999999993" customHeight="1" x14ac:dyDescent="0.2">
      <c r="A27" s="76"/>
      <c r="B27" s="64" t="s">
        <v>26</v>
      </c>
      <c r="C27" s="64" t="s">
        <v>39</v>
      </c>
      <c r="D27" s="1" t="s">
        <v>3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35"/>
      <c r="V27" s="4"/>
      <c r="W27" s="29"/>
      <c r="X27" s="9"/>
      <c r="Y27" s="9"/>
      <c r="Z27" s="9"/>
      <c r="AA27" s="9"/>
      <c r="AB27" s="9"/>
      <c r="AC27" s="9"/>
      <c r="AD27" s="9"/>
      <c r="AE27" s="9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9"/>
      <c r="AU27" s="36"/>
      <c r="AV27" s="29"/>
      <c r="AW27" s="29"/>
      <c r="AX27" s="29"/>
      <c r="AY27" s="29"/>
      <c r="AZ27" s="29"/>
      <c r="BA27" s="29"/>
      <c r="BB27" s="29"/>
      <c r="BC27" s="29"/>
      <c r="BD27" s="29"/>
      <c r="BE27" s="1">
        <f t="shared" si="2"/>
        <v>16</v>
      </c>
      <c r="BF27" s="1"/>
      <c r="BG27" s="11"/>
      <c r="BH27" s="11"/>
      <c r="BI27" s="12"/>
    </row>
    <row r="28" spans="1:61" ht="9.9499999999999993" customHeight="1" x14ac:dyDescent="0.2">
      <c r="A28" s="76"/>
      <c r="B28" s="65"/>
      <c r="C28" s="65"/>
      <c r="D28" s="1" t="s">
        <v>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5"/>
      <c r="V28" s="4"/>
      <c r="W28" s="29"/>
      <c r="X28" s="9"/>
      <c r="Y28" s="9"/>
      <c r="Z28" s="9"/>
      <c r="AA28" s="9"/>
      <c r="AB28" s="9"/>
      <c r="AC28" s="9"/>
      <c r="AD28" s="9"/>
      <c r="AE28" s="9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9"/>
      <c r="AU28" s="36"/>
      <c r="AV28" s="29"/>
      <c r="AW28" s="29"/>
      <c r="AX28" s="29"/>
      <c r="AY28" s="29"/>
      <c r="AZ28" s="29"/>
      <c r="BA28" s="29"/>
      <c r="BB28" s="29"/>
      <c r="BC28" s="29"/>
      <c r="BD28" s="29"/>
      <c r="BE28" s="1"/>
      <c r="BF28" s="1">
        <f>SUM(E28:BE28)</f>
        <v>0</v>
      </c>
      <c r="BG28" s="11"/>
      <c r="BH28" s="11"/>
      <c r="BI28" s="12"/>
    </row>
    <row r="29" spans="1:61" ht="9.9499999999999993" customHeight="1" x14ac:dyDescent="0.2">
      <c r="A29" s="76"/>
      <c r="B29" s="64" t="s">
        <v>27</v>
      </c>
      <c r="C29" s="64" t="s">
        <v>71</v>
      </c>
      <c r="D29" s="1" t="s">
        <v>3</v>
      </c>
      <c r="E29" s="9">
        <v>2</v>
      </c>
      <c r="F29" s="9">
        <v>2</v>
      </c>
      <c r="G29" s="9">
        <v>2</v>
      </c>
      <c r="H29" s="9">
        <v>2</v>
      </c>
      <c r="I29" s="9">
        <v>2</v>
      </c>
      <c r="J29" s="9">
        <v>2</v>
      </c>
      <c r="K29" s="9">
        <v>2</v>
      </c>
      <c r="L29" s="9">
        <v>2</v>
      </c>
      <c r="M29" s="9">
        <v>2</v>
      </c>
      <c r="N29" s="9">
        <v>2</v>
      </c>
      <c r="O29" s="9">
        <v>2</v>
      </c>
      <c r="P29" s="9">
        <v>4</v>
      </c>
      <c r="Q29" s="9">
        <v>4</v>
      </c>
      <c r="R29" s="9"/>
      <c r="S29" s="9"/>
      <c r="T29" s="9"/>
      <c r="U29" s="35"/>
      <c r="V29" s="4"/>
      <c r="W29" s="29"/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>
        <v>2</v>
      </c>
      <c r="AE29" s="9">
        <v>2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9"/>
      <c r="AU29" s="36"/>
      <c r="AV29" s="29"/>
      <c r="AW29" s="29"/>
      <c r="AX29" s="29"/>
      <c r="AY29" s="29"/>
      <c r="AZ29" s="29"/>
      <c r="BA29" s="29"/>
      <c r="BB29" s="29"/>
      <c r="BC29" s="29"/>
      <c r="BD29" s="29"/>
      <c r="BE29" s="1">
        <f t="shared" si="2"/>
        <v>40</v>
      </c>
      <c r="BF29" s="1"/>
      <c r="BG29" s="11"/>
      <c r="BH29" s="11"/>
      <c r="BI29" s="12"/>
    </row>
    <row r="30" spans="1:61" ht="9.9499999999999993" customHeight="1" x14ac:dyDescent="0.2">
      <c r="A30" s="76"/>
      <c r="B30" s="65"/>
      <c r="C30" s="65"/>
      <c r="D30" s="1" t="s">
        <v>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5"/>
      <c r="V30" s="4"/>
      <c r="W30" s="29"/>
      <c r="X30" s="9"/>
      <c r="Y30" s="9"/>
      <c r="Z30" s="9"/>
      <c r="AA30" s="9"/>
      <c r="AB30" s="9"/>
      <c r="AC30" s="9"/>
      <c r="AD30" s="9"/>
      <c r="AE30" s="9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9"/>
      <c r="AU30" s="36"/>
      <c r="AV30" s="29"/>
      <c r="AW30" s="29"/>
      <c r="AX30" s="29"/>
      <c r="AY30" s="29"/>
      <c r="AZ30" s="29"/>
      <c r="BA30" s="29"/>
      <c r="BB30" s="29"/>
      <c r="BC30" s="29"/>
      <c r="BD30" s="29"/>
      <c r="BE30" s="1"/>
      <c r="BF30" s="1">
        <f>SUM(E30:BE30)</f>
        <v>0</v>
      </c>
      <c r="BG30" s="11"/>
      <c r="BH30" s="11"/>
      <c r="BI30" s="12"/>
    </row>
    <row r="31" spans="1:61" ht="9.9499999999999993" customHeight="1" x14ac:dyDescent="0.2">
      <c r="A31" s="76"/>
      <c r="B31" s="64" t="s">
        <v>28</v>
      </c>
      <c r="C31" s="64" t="s">
        <v>72</v>
      </c>
      <c r="D31" s="1" t="s">
        <v>3</v>
      </c>
      <c r="E31" s="9">
        <v>2</v>
      </c>
      <c r="F31" s="9">
        <v>2</v>
      </c>
      <c r="G31" s="9">
        <v>2</v>
      </c>
      <c r="H31" s="9">
        <v>2</v>
      </c>
      <c r="I31" s="9">
        <v>2</v>
      </c>
      <c r="J31" s="9">
        <v>2</v>
      </c>
      <c r="K31" s="9">
        <v>2</v>
      </c>
      <c r="L31" s="9">
        <v>2</v>
      </c>
      <c r="M31" s="9">
        <v>2</v>
      </c>
      <c r="N31" s="9">
        <v>2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2</v>
      </c>
      <c r="U31" s="35"/>
      <c r="V31" s="4"/>
      <c r="W31" s="29"/>
      <c r="X31" s="9">
        <v>3</v>
      </c>
      <c r="Y31" s="9">
        <v>3</v>
      </c>
      <c r="Z31" s="9">
        <v>3</v>
      </c>
      <c r="AA31" s="9">
        <v>3</v>
      </c>
      <c r="AB31" s="9">
        <v>3</v>
      </c>
      <c r="AC31" s="9">
        <v>3</v>
      </c>
      <c r="AD31" s="9">
        <v>3</v>
      </c>
      <c r="AE31" s="9">
        <v>4</v>
      </c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9"/>
      <c r="AU31" s="36"/>
      <c r="AV31" s="29"/>
      <c r="AW31" s="29"/>
      <c r="AX31" s="29"/>
      <c r="AY31" s="29"/>
      <c r="AZ31" s="29"/>
      <c r="BA31" s="29"/>
      <c r="BB31" s="29"/>
      <c r="BC31" s="29"/>
      <c r="BD31" s="29"/>
      <c r="BE31" s="1">
        <f t="shared" si="2"/>
        <v>57</v>
      </c>
      <c r="BF31" s="1"/>
      <c r="BG31" s="11"/>
      <c r="BH31" s="11"/>
      <c r="BI31" s="12"/>
    </row>
    <row r="32" spans="1:61" ht="9.9499999999999993" customHeight="1" x14ac:dyDescent="0.2">
      <c r="A32" s="76"/>
      <c r="B32" s="65"/>
      <c r="C32" s="65"/>
      <c r="D32" s="1" t="s">
        <v>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5"/>
      <c r="V32" s="4"/>
      <c r="W32" s="29"/>
      <c r="X32" s="9"/>
      <c r="Y32" s="9"/>
      <c r="Z32" s="9"/>
      <c r="AA32" s="9"/>
      <c r="AB32" s="9"/>
      <c r="AC32" s="9"/>
      <c r="AD32" s="9"/>
      <c r="AE32" s="9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9"/>
      <c r="AU32" s="36"/>
      <c r="AV32" s="29"/>
      <c r="AW32" s="29"/>
      <c r="AX32" s="29"/>
      <c r="AY32" s="29"/>
      <c r="AZ32" s="29"/>
      <c r="BA32" s="29"/>
      <c r="BB32" s="29"/>
      <c r="BC32" s="29"/>
      <c r="BD32" s="29"/>
      <c r="BE32" s="1"/>
      <c r="BF32" s="1">
        <f>SUM(E32:BE32)</f>
        <v>0</v>
      </c>
      <c r="BG32" s="11"/>
      <c r="BH32" s="11"/>
      <c r="BI32" s="12"/>
    </row>
    <row r="33" spans="1:62" ht="9.9499999999999993" customHeight="1" x14ac:dyDescent="0.2">
      <c r="A33" s="76"/>
      <c r="B33" s="59" t="s">
        <v>38</v>
      </c>
      <c r="C33" s="61" t="s">
        <v>73</v>
      </c>
      <c r="D33" s="1" t="s">
        <v>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5"/>
      <c r="V33" s="4"/>
      <c r="W33" s="29"/>
      <c r="X33" s="9">
        <v>4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5</v>
      </c>
      <c r="AE33" s="9">
        <v>5</v>
      </c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9"/>
      <c r="AU33" s="36"/>
      <c r="AV33" s="29"/>
      <c r="AW33" s="29"/>
      <c r="AX33" s="29"/>
      <c r="AY33" s="29"/>
      <c r="AZ33" s="29"/>
      <c r="BA33" s="29"/>
      <c r="BB33" s="29"/>
      <c r="BC33" s="29"/>
      <c r="BD33" s="29"/>
      <c r="BE33" s="1">
        <f t="shared" si="2"/>
        <v>34</v>
      </c>
      <c r="BF33" s="1"/>
      <c r="BG33" s="11"/>
      <c r="BH33" s="11"/>
      <c r="BI33" s="12"/>
    </row>
    <row r="34" spans="1:62" ht="9.9499999999999993" customHeight="1" x14ac:dyDescent="0.2">
      <c r="A34" s="76"/>
      <c r="B34" s="60"/>
      <c r="C34" s="60"/>
      <c r="D34" s="1" t="s">
        <v>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5"/>
      <c r="V34" s="4"/>
      <c r="W34" s="29"/>
      <c r="X34" s="9"/>
      <c r="Y34" s="9"/>
      <c r="Z34" s="9"/>
      <c r="AA34" s="9"/>
      <c r="AB34" s="9"/>
      <c r="AC34" s="9"/>
      <c r="AD34" s="9"/>
      <c r="AE34" s="9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9"/>
      <c r="AU34" s="36"/>
      <c r="AV34" s="29"/>
      <c r="AW34" s="29"/>
      <c r="AX34" s="29"/>
      <c r="AY34" s="29"/>
      <c r="AZ34" s="29"/>
      <c r="BA34" s="29"/>
      <c r="BB34" s="29"/>
      <c r="BC34" s="29"/>
      <c r="BD34" s="29"/>
      <c r="BE34" s="1"/>
      <c r="BF34" s="1">
        <f>SUM(X34:BE34)</f>
        <v>0</v>
      </c>
      <c r="BG34" s="11"/>
      <c r="BH34" s="11"/>
      <c r="BI34" s="12"/>
    </row>
    <row r="35" spans="1:62" ht="9.9499999999999993" customHeight="1" x14ac:dyDescent="0.2">
      <c r="A35" s="76"/>
      <c r="B35" s="62" t="s">
        <v>29</v>
      </c>
      <c r="C35" s="62" t="s">
        <v>30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62" ht="9.9499999999999993" customHeight="1" x14ac:dyDescent="0.2">
      <c r="A36" s="76"/>
      <c r="B36" s="67"/>
      <c r="C36" s="67"/>
      <c r="D36" s="18" t="s">
        <v>4</v>
      </c>
      <c r="E36" s="18">
        <f t="shared" ref="E36:W36" si="3">E38</f>
        <v>0</v>
      </c>
      <c r="F36" s="18">
        <f t="shared" si="3"/>
        <v>0</v>
      </c>
      <c r="G36" s="18">
        <f t="shared" si="3"/>
        <v>0</v>
      </c>
      <c r="H36" s="18">
        <f t="shared" si="3"/>
        <v>0</v>
      </c>
      <c r="I36" s="18">
        <f t="shared" si="3"/>
        <v>0</v>
      </c>
      <c r="J36" s="18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/>
      <c r="R36" s="25"/>
      <c r="S36" s="25"/>
      <c r="T36" s="25"/>
      <c r="U36" s="25"/>
      <c r="V36" s="25">
        <f t="shared" si="3"/>
        <v>0</v>
      </c>
      <c r="W36" s="25">
        <f t="shared" si="3"/>
        <v>0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18"/>
      <c r="AU36" s="18"/>
      <c r="AV36" s="18"/>
      <c r="AW36" s="18"/>
      <c r="AX36" s="18"/>
      <c r="AY36" s="18"/>
      <c r="AZ36" s="18"/>
      <c r="BA36" s="18"/>
      <c r="BB36" s="18"/>
      <c r="BC36" s="30"/>
      <c r="BD36" s="18"/>
      <c r="BE36" s="18"/>
      <c r="BF36" s="18"/>
    </row>
    <row r="37" spans="1:62" ht="9.9499999999999993" customHeight="1" x14ac:dyDescent="0.2">
      <c r="A37" s="76"/>
      <c r="B37" s="64" t="s">
        <v>78</v>
      </c>
      <c r="C37" s="64" t="s">
        <v>76</v>
      </c>
      <c r="D37" s="1" t="s">
        <v>3</v>
      </c>
      <c r="E37" s="9">
        <v>5</v>
      </c>
      <c r="F37" s="9">
        <v>5</v>
      </c>
      <c r="G37" s="9">
        <v>5</v>
      </c>
      <c r="H37" s="9">
        <v>5</v>
      </c>
      <c r="I37" s="9">
        <v>5</v>
      </c>
      <c r="J37" s="9">
        <v>5</v>
      </c>
      <c r="K37" s="9">
        <v>7</v>
      </c>
      <c r="L37" s="9">
        <v>7</v>
      </c>
      <c r="M37" s="9">
        <v>7</v>
      </c>
      <c r="N37" s="9">
        <v>7</v>
      </c>
      <c r="O37" s="9">
        <v>7</v>
      </c>
      <c r="P37" s="9">
        <v>5</v>
      </c>
      <c r="Q37" s="9">
        <v>5</v>
      </c>
      <c r="R37" s="9">
        <v>3</v>
      </c>
      <c r="S37" s="9">
        <v>3</v>
      </c>
      <c r="T37" s="9">
        <v>3</v>
      </c>
      <c r="U37" s="35">
        <v>6</v>
      </c>
      <c r="V37" s="4"/>
      <c r="W37" s="29"/>
      <c r="X37" s="9">
        <v>7</v>
      </c>
      <c r="Y37" s="9">
        <v>7</v>
      </c>
      <c r="Z37" s="9">
        <v>7</v>
      </c>
      <c r="AA37" s="9">
        <v>8</v>
      </c>
      <c r="AB37" s="9">
        <v>8</v>
      </c>
      <c r="AC37" s="9">
        <v>8</v>
      </c>
      <c r="AD37" s="9">
        <v>5</v>
      </c>
      <c r="AE37" s="9">
        <v>2</v>
      </c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9"/>
      <c r="AU37" s="36"/>
      <c r="AV37" s="29"/>
      <c r="AW37" s="29"/>
      <c r="AX37" s="29"/>
      <c r="AY37" s="29"/>
      <c r="AZ37" s="29"/>
      <c r="BA37" s="29"/>
      <c r="BB37" s="29"/>
      <c r="BC37" s="29"/>
      <c r="BD37" s="29"/>
      <c r="BE37" s="1">
        <f>SUM(E37:BD37)</f>
        <v>142</v>
      </c>
      <c r="BF37" s="1"/>
      <c r="BG37" s="11"/>
      <c r="BH37" s="11"/>
      <c r="BI37" s="12"/>
    </row>
    <row r="38" spans="1:62" ht="9.9499999999999993" customHeight="1" x14ac:dyDescent="0.2">
      <c r="A38" s="76"/>
      <c r="B38" s="65"/>
      <c r="C38" s="65"/>
      <c r="D38" s="1" t="s">
        <v>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35"/>
      <c r="V38" s="4"/>
      <c r="W38" s="29"/>
      <c r="X38" s="9"/>
      <c r="Y38" s="9"/>
      <c r="Z38" s="9"/>
      <c r="AA38" s="9"/>
      <c r="AB38" s="9"/>
      <c r="AC38" s="9"/>
      <c r="AD38" s="9"/>
      <c r="AE38" s="9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9"/>
      <c r="AU38" s="36"/>
      <c r="AV38" s="29"/>
      <c r="AW38" s="29"/>
      <c r="AX38" s="29"/>
      <c r="AY38" s="29"/>
      <c r="AZ38" s="29"/>
      <c r="BA38" s="29"/>
      <c r="BB38" s="29"/>
      <c r="BC38" s="29"/>
      <c r="BD38" s="29"/>
      <c r="BE38" s="1"/>
      <c r="BF38" s="1"/>
      <c r="BG38" s="11"/>
      <c r="BH38" s="11"/>
      <c r="BI38" s="12"/>
    </row>
    <row r="39" spans="1:62" ht="9.9499999999999993" customHeight="1" x14ac:dyDescent="0.2">
      <c r="A39" s="76"/>
      <c r="B39" s="64" t="s">
        <v>79</v>
      </c>
      <c r="C39" s="64" t="s">
        <v>77</v>
      </c>
      <c r="D39" s="1" t="s">
        <v>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5"/>
      <c r="V39" s="4"/>
      <c r="W39" s="29"/>
      <c r="X39" s="9"/>
      <c r="Y39" s="9"/>
      <c r="Z39" s="9"/>
      <c r="AA39" s="9"/>
      <c r="AB39" s="9"/>
      <c r="AC39" s="9"/>
      <c r="AD39" s="9"/>
      <c r="AE39" s="9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9"/>
      <c r="AU39" s="36"/>
      <c r="AV39" s="29"/>
      <c r="AW39" s="29"/>
      <c r="AX39" s="29"/>
      <c r="AY39" s="29"/>
      <c r="AZ39" s="29"/>
      <c r="BA39" s="29"/>
      <c r="BB39" s="29"/>
      <c r="BC39" s="29"/>
      <c r="BD39" s="29"/>
      <c r="BE39" s="1"/>
      <c r="BF39" s="1"/>
      <c r="BG39" s="11"/>
      <c r="BH39" s="11"/>
      <c r="BI39" s="12"/>
    </row>
    <row r="40" spans="1:62" ht="9.9499999999999993" customHeight="1" x14ac:dyDescent="0.2">
      <c r="A40" s="76"/>
      <c r="B40" s="65"/>
      <c r="C40" s="65"/>
      <c r="D40" s="1" t="s">
        <v>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5"/>
      <c r="V40" s="4"/>
      <c r="W40" s="29"/>
      <c r="X40" s="9"/>
      <c r="Y40" s="9"/>
      <c r="Z40" s="9"/>
      <c r="AA40" s="9"/>
      <c r="AB40" s="9"/>
      <c r="AC40" s="9"/>
      <c r="AD40" s="9"/>
      <c r="AE40" s="9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9"/>
      <c r="AU40" s="36"/>
      <c r="AV40" s="29"/>
      <c r="AW40" s="29"/>
      <c r="AX40" s="29"/>
      <c r="AY40" s="29"/>
      <c r="AZ40" s="29"/>
      <c r="BA40" s="29"/>
      <c r="BB40" s="29"/>
      <c r="BC40" s="29"/>
      <c r="BD40" s="29"/>
      <c r="BE40" s="1"/>
      <c r="BF40" s="1"/>
      <c r="BG40" s="11"/>
      <c r="BH40" s="11"/>
      <c r="BI40" s="12"/>
    </row>
    <row r="41" spans="1:62" ht="10.5" customHeight="1" x14ac:dyDescent="0.2">
      <c r="A41" s="76"/>
      <c r="B41" s="8" t="s">
        <v>80</v>
      </c>
      <c r="C41" s="6" t="s">
        <v>23</v>
      </c>
      <c r="D41" s="1" t="s">
        <v>3</v>
      </c>
      <c r="E41" s="9">
        <v>18</v>
      </c>
      <c r="F41" s="9">
        <v>18</v>
      </c>
      <c r="G41" s="9">
        <v>18</v>
      </c>
      <c r="H41" s="9">
        <v>18</v>
      </c>
      <c r="I41" s="9">
        <v>18</v>
      </c>
      <c r="J41" s="9">
        <v>18</v>
      </c>
      <c r="K41" s="9">
        <v>18</v>
      </c>
      <c r="L41" s="9">
        <v>18</v>
      </c>
      <c r="M41" s="9">
        <v>18</v>
      </c>
      <c r="N41" s="9">
        <v>18</v>
      </c>
      <c r="O41" s="9">
        <v>18</v>
      </c>
      <c r="P41" s="9">
        <v>18</v>
      </c>
      <c r="Q41" s="9">
        <v>18</v>
      </c>
      <c r="R41" s="9">
        <v>24</v>
      </c>
      <c r="S41" s="9">
        <v>24</v>
      </c>
      <c r="T41" s="9">
        <v>24</v>
      </c>
      <c r="U41" s="35">
        <v>24</v>
      </c>
      <c r="V41" s="4"/>
      <c r="W41" s="29"/>
      <c r="X41" s="9"/>
      <c r="Y41" s="9"/>
      <c r="Z41" s="9"/>
      <c r="AA41" s="9"/>
      <c r="AB41" s="9"/>
      <c r="AC41" s="9"/>
      <c r="AD41" s="9"/>
      <c r="AE41" s="9"/>
      <c r="AF41" s="38">
        <v>30</v>
      </c>
      <c r="AG41" s="38">
        <v>30</v>
      </c>
      <c r="AH41" s="38">
        <v>30</v>
      </c>
      <c r="AI41" s="38">
        <v>30</v>
      </c>
      <c r="AJ41" s="38">
        <v>30</v>
      </c>
      <c r="AK41" s="38">
        <v>30</v>
      </c>
      <c r="AL41" s="38">
        <v>30</v>
      </c>
      <c r="AM41" s="38">
        <v>30</v>
      </c>
      <c r="AN41" s="38">
        <v>30</v>
      </c>
      <c r="AO41" s="38">
        <v>30</v>
      </c>
      <c r="AP41" s="38">
        <v>30</v>
      </c>
      <c r="AQ41" s="38">
        <v>30</v>
      </c>
      <c r="AR41" s="38">
        <v>30</v>
      </c>
      <c r="AS41" s="38">
        <v>30</v>
      </c>
      <c r="AT41" s="39">
        <v>30</v>
      </c>
      <c r="AU41" s="36"/>
      <c r="AV41" s="29"/>
      <c r="AW41" s="29"/>
      <c r="AX41" s="29"/>
      <c r="AY41" s="29"/>
      <c r="AZ41" s="29"/>
      <c r="BA41" s="29"/>
      <c r="BB41" s="29"/>
      <c r="BC41" s="29"/>
      <c r="BD41" s="29"/>
      <c r="BE41" s="1">
        <f>SUM(E41:BD41)</f>
        <v>780</v>
      </c>
      <c r="BF41" s="1"/>
      <c r="BG41" s="11"/>
      <c r="BH41" s="11"/>
      <c r="BI41" s="12"/>
    </row>
    <row r="42" spans="1:62" ht="10.5" customHeight="1" x14ac:dyDescent="0.2">
      <c r="A42" s="76"/>
      <c r="B42" s="8" t="s">
        <v>81</v>
      </c>
      <c r="C42" s="6" t="s">
        <v>24</v>
      </c>
      <c r="D42" s="1" t="s">
        <v>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5"/>
      <c r="V42" s="4"/>
      <c r="W42" s="29"/>
      <c r="X42" s="9"/>
      <c r="Y42" s="9"/>
      <c r="Z42" s="9"/>
      <c r="AA42" s="9"/>
      <c r="AB42" s="9"/>
      <c r="AC42" s="9"/>
      <c r="AD42" s="9"/>
      <c r="AE42" s="9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9"/>
      <c r="AU42" s="36"/>
      <c r="AV42" s="29"/>
      <c r="AW42" s="29"/>
      <c r="AX42" s="29"/>
      <c r="AY42" s="29"/>
      <c r="AZ42" s="29"/>
      <c r="BA42" s="29"/>
      <c r="BB42" s="29"/>
      <c r="BC42" s="29"/>
      <c r="BD42" s="29"/>
      <c r="BE42" s="1"/>
      <c r="BF42" s="1"/>
      <c r="BG42" s="11"/>
      <c r="BH42" s="11"/>
      <c r="BI42" s="12"/>
    </row>
    <row r="43" spans="1:62" ht="10.5" customHeight="1" x14ac:dyDescent="0.2">
      <c r="A43" s="76"/>
      <c r="B43" s="62" t="s">
        <v>20</v>
      </c>
      <c r="C43" s="62"/>
      <c r="D43" s="62"/>
      <c r="E43" s="2">
        <f>E17+E27+E29+E31+E37+E41</f>
        <v>30</v>
      </c>
      <c r="F43" s="2">
        <f t="shared" ref="F43:U43" si="4">F17+F27+F29+F31+F37+F41</f>
        <v>30</v>
      </c>
      <c r="G43" s="2">
        <f t="shared" si="4"/>
        <v>30</v>
      </c>
      <c r="H43" s="2">
        <f t="shared" si="4"/>
        <v>30</v>
      </c>
      <c r="I43" s="2">
        <f t="shared" si="4"/>
        <v>30</v>
      </c>
      <c r="J43" s="2">
        <f t="shared" si="4"/>
        <v>30</v>
      </c>
      <c r="K43" s="2">
        <f t="shared" si="4"/>
        <v>30</v>
      </c>
      <c r="L43" s="2">
        <f t="shared" si="4"/>
        <v>30</v>
      </c>
      <c r="M43" s="2">
        <f t="shared" si="4"/>
        <v>30</v>
      </c>
      <c r="N43" s="2">
        <f t="shared" si="4"/>
        <v>30</v>
      </c>
      <c r="O43" s="2">
        <f t="shared" si="4"/>
        <v>30</v>
      </c>
      <c r="P43" s="2">
        <f t="shared" si="4"/>
        <v>30</v>
      </c>
      <c r="Q43" s="2">
        <f t="shared" si="4"/>
        <v>30</v>
      </c>
      <c r="R43" s="2">
        <f t="shared" si="4"/>
        <v>30</v>
      </c>
      <c r="S43" s="2">
        <f t="shared" si="4"/>
        <v>30</v>
      </c>
      <c r="T43" s="2">
        <f t="shared" si="4"/>
        <v>30</v>
      </c>
      <c r="U43" s="2">
        <f t="shared" si="4"/>
        <v>30</v>
      </c>
      <c r="V43" s="2"/>
      <c r="W43" s="2"/>
      <c r="X43" s="2">
        <f>X9+X11+X13+X17+X21+X29+X31+X33+X37</f>
        <v>30</v>
      </c>
      <c r="Y43" s="2">
        <f t="shared" ref="Y43:AD43" si="5">Y9+Y11+Y13+Y17+Y21+Y29+Y31+Y33+Y37</f>
        <v>30</v>
      </c>
      <c r="Z43" s="2">
        <f t="shared" si="5"/>
        <v>30</v>
      </c>
      <c r="AA43" s="2">
        <f t="shared" si="5"/>
        <v>30</v>
      </c>
      <c r="AB43" s="2">
        <f t="shared" si="5"/>
        <v>30</v>
      </c>
      <c r="AC43" s="2">
        <f t="shared" si="5"/>
        <v>30</v>
      </c>
      <c r="AD43" s="2">
        <f t="shared" si="5"/>
        <v>30</v>
      </c>
      <c r="AE43" s="2">
        <f>AE9+AE11+AE13+AE17+AE21+AE29+AE31+AE33+AE37+AE41</f>
        <v>30</v>
      </c>
      <c r="AF43" s="2">
        <f t="shared" ref="AF43:AT43" si="6">AF9+AF11+AF13+AF17+AF21+AF29+AF31+AF33+AF37+AF41</f>
        <v>30</v>
      </c>
      <c r="AG43" s="2">
        <f t="shared" si="6"/>
        <v>30</v>
      </c>
      <c r="AH43" s="2">
        <f t="shared" si="6"/>
        <v>30</v>
      </c>
      <c r="AI43" s="2">
        <f t="shared" si="6"/>
        <v>30</v>
      </c>
      <c r="AJ43" s="2">
        <f t="shared" si="6"/>
        <v>30</v>
      </c>
      <c r="AK43" s="2">
        <f t="shared" si="6"/>
        <v>30</v>
      </c>
      <c r="AL43" s="2">
        <f t="shared" si="6"/>
        <v>30</v>
      </c>
      <c r="AM43" s="2">
        <f t="shared" si="6"/>
        <v>30</v>
      </c>
      <c r="AN43" s="2">
        <f t="shared" si="6"/>
        <v>30</v>
      </c>
      <c r="AO43" s="2">
        <f t="shared" si="6"/>
        <v>30</v>
      </c>
      <c r="AP43" s="2">
        <f t="shared" si="6"/>
        <v>30</v>
      </c>
      <c r="AQ43" s="2">
        <f t="shared" si="6"/>
        <v>30</v>
      </c>
      <c r="AR43" s="2">
        <f t="shared" si="6"/>
        <v>30</v>
      </c>
      <c r="AS43" s="2">
        <f t="shared" si="6"/>
        <v>30</v>
      </c>
      <c r="AT43" s="2">
        <f t="shared" si="6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10"/>
    </row>
    <row r="44" spans="1:62" ht="10.5" customHeight="1" x14ac:dyDescent="0.2">
      <c r="A44" s="76"/>
      <c r="B44" s="62" t="s">
        <v>19</v>
      </c>
      <c r="C44" s="62"/>
      <c r="D44" s="62"/>
      <c r="E44" s="2">
        <f>E18+E10+E12+E14+E22+E28+E30+E32+E34+E38</f>
        <v>0</v>
      </c>
      <c r="F44" s="2">
        <f t="shared" ref="F44:AE44" si="7">F18+F10+F12+F14+F22+F28+F30+F32+F34+F38</f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t="shared" si="7"/>
        <v>0</v>
      </c>
      <c r="K44" s="2">
        <f t="shared" si="7"/>
        <v>0</v>
      </c>
      <c r="L44" s="2">
        <f t="shared" si="7"/>
        <v>0</v>
      </c>
      <c r="M44" s="2">
        <f t="shared" si="7"/>
        <v>0</v>
      </c>
      <c r="N44" s="2">
        <f t="shared" si="7"/>
        <v>0</v>
      </c>
      <c r="O44" s="2">
        <f t="shared" si="7"/>
        <v>0</v>
      </c>
      <c r="P44" s="2">
        <f t="shared" si="7"/>
        <v>0</v>
      </c>
      <c r="Q44" s="2">
        <f t="shared" si="7"/>
        <v>0</v>
      </c>
      <c r="R44" s="2">
        <f t="shared" si="7"/>
        <v>0</v>
      </c>
      <c r="S44" s="2">
        <f t="shared" si="7"/>
        <v>0</v>
      </c>
      <c r="T44" s="2">
        <f t="shared" si="7"/>
        <v>0</v>
      </c>
      <c r="U44" s="2">
        <f t="shared" si="7"/>
        <v>0</v>
      </c>
      <c r="V44" s="2">
        <f t="shared" si="7"/>
        <v>0</v>
      </c>
      <c r="W44" s="2">
        <f t="shared" si="7"/>
        <v>0</v>
      </c>
      <c r="X44" s="2">
        <f t="shared" si="7"/>
        <v>0</v>
      </c>
      <c r="Y44" s="2">
        <f t="shared" si="7"/>
        <v>0</v>
      </c>
      <c r="Z44" s="2">
        <f t="shared" si="7"/>
        <v>0</v>
      </c>
      <c r="AA44" s="2">
        <f t="shared" si="7"/>
        <v>0</v>
      </c>
      <c r="AB44" s="2">
        <f t="shared" si="7"/>
        <v>0</v>
      </c>
      <c r="AC44" s="2">
        <f t="shared" si="7"/>
        <v>0</v>
      </c>
      <c r="AD44" s="2">
        <f t="shared" si="7"/>
        <v>0</v>
      </c>
      <c r="AE44" s="2">
        <f t="shared" si="7"/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f>SUM(E44:BD44)</f>
        <v>0</v>
      </c>
      <c r="BF44" s="2"/>
    </row>
    <row r="45" spans="1:62" ht="8.25" customHeight="1" thickBot="1" x14ac:dyDescent="0.25">
      <c r="A45" s="77"/>
      <c r="B45" s="75" t="s">
        <v>2</v>
      </c>
      <c r="C45" s="75"/>
      <c r="D45" s="7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73">
        <f>BE43+BF44</f>
        <v>1200</v>
      </c>
      <c r="BF45" s="74"/>
      <c r="BG45" s="16"/>
    </row>
    <row r="46" spans="1:62" x14ac:dyDescent="0.2">
      <c r="E46" s="7"/>
      <c r="F46" s="7"/>
      <c r="G46" s="7"/>
      <c r="H46" s="7"/>
      <c r="I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62" x14ac:dyDescent="0.2">
      <c r="Q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62" s="19" customFormat="1" x14ac:dyDescent="0.2">
      <c r="B48" s="19" t="s">
        <v>31</v>
      </c>
      <c r="D48" s="48"/>
      <c r="E48" s="21" t="s">
        <v>33</v>
      </c>
      <c r="F48" s="21"/>
      <c r="G48" s="21"/>
      <c r="H48" s="21"/>
      <c r="I48" s="21"/>
      <c r="J48" s="21"/>
      <c r="K48" s="22"/>
      <c r="M48" s="20" t="s">
        <v>32</v>
      </c>
      <c r="N48" s="21" t="s">
        <v>34</v>
      </c>
      <c r="O48" s="21"/>
      <c r="P48" s="21"/>
      <c r="Q48" s="21"/>
      <c r="R48" s="21"/>
      <c r="S48" s="21"/>
      <c r="T48" s="21"/>
      <c r="U48" s="22"/>
      <c r="X48" s="23" t="s">
        <v>32</v>
      </c>
      <c r="Y48" s="21" t="s">
        <v>35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BJ48"/>
    </row>
    <row r="49" spans="4:62" s="19" customFormat="1" ht="11.25" x14ac:dyDescent="0.2"/>
    <row r="50" spans="4:62" s="19" customFormat="1" ht="11.25" x14ac:dyDescent="0.2">
      <c r="D50" s="47"/>
      <c r="E50" s="21" t="s">
        <v>36</v>
      </c>
      <c r="F50" s="21"/>
      <c r="G50" s="21"/>
      <c r="H50" s="21"/>
      <c r="I50" s="21"/>
      <c r="J50" s="21"/>
      <c r="K50" s="21"/>
      <c r="L50" s="21"/>
      <c r="M50" s="22"/>
      <c r="X50" s="24" t="s">
        <v>32</v>
      </c>
      <c r="Y50" s="21" t="s">
        <v>37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2"/>
    </row>
    <row r="51" spans="4:62" x14ac:dyDescent="0.2">
      <c r="Q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J51" s="19"/>
    </row>
  </sheetData>
  <mergeCells count="59">
    <mergeCell ref="B39:B40"/>
    <mergeCell ref="C39:C40"/>
    <mergeCell ref="B17:B18"/>
    <mergeCell ref="C17:C18"/>
    <mergeCell ref="B27:B28"/>
    <mergeCell ref="C27:C28"/>
    <mergeCell ref="B29:B30"/>
    <mergeCell ref="C29:C30"/>
    <mergeCell ref="C21:C22"/>
    <mergeCell ref="B35:B36"/>
    <mergeCell ref="C35:C36"/>
    <mergeCell ref="B31:B32"/>
    <mergeCell ref="BE45:BF45"/>
    <mergeCell ref="B43:D43"/>
    <mergeCell ref="B44:D44"/>
    <mergeCell ref="B45:D45"/>
    <mergeCell ref="A9:A45"/>
    <mergeCell ref="B19:B20"/>
    <mergeCell ref="C19:C20"/>
    <mergeCell ref="B37:B38"/>
    <mergeCell ref="C37:C38"/>
    <mergeCell ref="B13:B14"/>
    <mergeCell ref="C13:C14"/>
    <mergeCell ref="B15:B16"/>
    <mergeCell ref="B25:B26"/>
    <mergeCell ref="C25:C26"/>
    <mergeCell ref="B9:B10"/>
    <mergeCell ref="B21:B22"/>
    <mergeCell ref="B1:BF1"/>
    <mergeCell ref="B33:B34"/>
    <mergeCell ref="C33:C34"/>
    <mergeCell ref="B7:B8"/>
    <mergeCell ref="C7:C8"/>
    <mergeCell ref="C31:C32"/>
    <mergeCell ref="C9:C10"/>
    <mergeCell ref="C11:C12"/>
    <mergeCell ref="B11:B12"/>
    <mergeCell ref="C15:C16"/>
    <mergeCell ref="B23:B24"/>
    <mergeCell ref="C23:C24"/>
    <mergeCell ref="B2:B6"/>
    <mergeCell ref="C2:C6"/>
    <mergeCell ref="BF2:BF6"/>
    <mergeCell ref="E3:BD3"/>
    <mergeCell ref="D2:D6"/>
    <mergeCell ref="E2:G2"/>
    <mergeCell ref="I2:L2"/>
    <mergeCell ref="BE2:BE6"/>
    <mergeCell ref="E5:BD5"/>
    <mergeCell ref="AI2:AL2"/>
    <mergeCell ref="AN2:AP2"/>
    <mergeCell ref="AR2:AT2"/>
    <mergeCell ref="AV2:AY2"/>
    <mergeCell ref="BA2:BC2"/>
    <mergeCell ref="N2:P2"/>
    <mergeCell ref="R2:U2"/>
    <mergeCell ref="V2:Y2"/>
    <mergeCell ref="AA2:AC2"/>
    <mergeCell ref="AE2:AG2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zoomScaleNormal="100" workbookViewId="0">
      <selection activeCell="BH45" sqref="BH45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4" customWidth="1"/>
    <col min="12" max="20" width="2.140625" customWidth="1"/>
    <col min="21" max="21" width="2.42578125" customWidth="1"/>
    <col min="22" max="22" width="1.140625" customWidth="1"/>
    <col min="23" max="23" width="1.28515625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58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1" ht="51.75" x14ac:dyDescent="0.2">
      <c r="A2" s="26" t="s">
        <v>82</v>
      </c>
      <c r="B2" s="68" t="s">
        <v>0</v>
      </c>
      <c r="C2" s="69" t="s">
        <v>1</v>
      </c>
      <c r="D2" s="49" t="s">
        <v>5</v>
      </c>
      <c r="E2" s="50" t="s">
        <v>6</v>
      </c>
      <c r="F2" s="51"/>
      <c r="G2" s="52"/>
      <c r="H2" s="32" t="s">
        <v>42</v>
      </c>
      <c r="I2" s="50" t="s">
        <v>7</v>
      </c>
      <c r="J2" s="53"/>
      <c r="K2" s="53"/>
      <c r="L2" s="54"/>
      <c r="M2" s="32" t="s">
        <v>43</v>
      </c>
      <c r="N2" s="50" t="s">
        <v>8</v>
      </c>
      <c r="O2" s="53"/>
      <c r="P2" s="53"/>
      <c r="Q2" s="32" t="s">
        <v>44</v>
      </c>
      <c r="R2" s="50" t="s">
        <v>9</v>
      </c>
      <c r="S2" s="53"/>
      <c r="T2" s="53"/>
      <c r="U2" s="54"/>
      <c r="V2" s="50" t="s">
        <v>10</v>
      </c>
      <c r="W2" s="51"/>
      <c r="X2" s="51"/>
      <c r="Y2" s="52"/>
      <c r="Z2" s="32" t="s">
        <v>45</v>
      </c>
      <c r="AA2" s="50" t="s">
        <v>11</v>
      </c>
      <c r="AB2" s="53"/>
      <c r="AC2" s="53"/>
      <c r="AD2" s="32" t="s">
        <v>46</v>
      </c>
      <c r="AE2" s="50" t="s">
        <v>14</v>
      </c>
      <c r="AF2" s="53"/>
      <c r="AG2" s="53"/>
      <c r="AH2" s="32" t="s">
        <v>47</v>
      </c>
      <c r="AI2" s="50" t="s">
        <v>15</v>
      </c>
      <c r="AJ2" s="53"/>
      <c r="AK2" s="53"/>
      <c r="AL2" s="53"/>
      <c r="AM2" s="32" t="s">
        <v>48</v>
      </c>
      <c r="AN2" s="50" t="s">
        <v>16</v>
      </c>
      <c r="AO2" s="53"/>
      <c r="AP2" s="53"/>
      <c r="AQ2" s="32" t="s">
        <v>49</v>
      </c>
      <c r="AR2" s="50" t="s">
        <v>41</v>
      </c>
      <c r="AS2" s="53"/>
      <c r="AT2" s="53"/>
      <c r="AU2" s="32" t="s">
        <v>50</v>
      </c>
      <c r="AV2" s="50" t="s">
        <v>18</v>
      </c>
      <c r="AW2" s="53"/>
      <c r="AX2" s="53"/>
      <c r="AY2" s="53"/>
      <c r="AZ2" s="32" t="s">
        <v>51</v>
      </c>
      <c r="BA2" s="50" t="s">
        <v>17</v>
      </c>
      <c r="BB2" s="53"/>
      <c r="BC2" s="53"/>
      <c r="BD2" s="32" t="s">
        <v>52</v>
      </c>
      <c r="BE2" s="55" t="s">
        <v>21</v>
      </c>
      <c r="BF2" s="72" t="s">
        <v>22</v>
      </c>
    </row>
    <row r="3" spans="1:61" ht="9.75" customHeight="1" x14ac:dyDescent="0.2">
      <c r="A3" s="27"/>
      <c r="B3" s="68"/>
      <c r="C3" s="70"/>
      <c r="D3" s="49"/>
      <c r="E3" s="57" t="s">
        <v>12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6"/>
      <c r="BF3" s="72"/>
    </row>
    <row r="4" spans="1:61" x14ac:dyDescent="0.2">
      <c r="A4" s="27"/>
      <c r="B4" s="68"/>
      <c r="C4" s="70"/>
      <c r="D4" s="49"/>
      <c r="E4" s="32">
        <v>36</v>
      </c>
      <c r="F4" s="32">
        <v>37</v>
      </c>
      <c r="G4" s="32">
        <v>38</v>
      </c>
      <c r="H4" s="32">
        <v>39</v>
      </c>
      <c r="I4" s="32">
        <v>40</v>
      </c>
      <c r="J4" s="32">
        <v>41</v>
      </c>
      <c r="K4" s="32">
        <v>42</v>
      </c>
      <c r="L4" s="32">
        <v>43</v>
      </c>
      <c r="M4" s="32">
        <v>44</v>
      </c>
      <c r="N4" s="32">
        <v>45</v>
      </c>
      <c r="O4" s="32">
        <v>46</v>
      </c>
      <c r="P4" s="32">
        <v>47</v>
      </c>
      <c r="Q4" s="32">
        <v>48</v>
      </c>
      <c r="R4" s="32">
        <v>49</v>
      </c>
      <c r="S4" s="32">
        <v>50</v>
      </c>
      <c r="T4" s="32">
        <v>51</v>
      </c>
      <c r="U4" s="32">
        <v>52</v>
      </c>
      <c r="V4" s="32">
        <v>1</v>
      </c>
      <c r="W4" s="32">
        <v>2</v>
      </c>
      <c r="X4" s="32">
        <v>3</v>
      </c>
      <c r="Y4" s="32">
        <v>4</v>
      </c>
      <c r="Z4" s="32">
        <v>5</v>
      </c>
      <c r="AA4" s="32">
        <v>6</v>
      </c>
      <c r="AB4" s="32">
        <v>7</v>
      </c>
      <c r="AC4" s="32">
        <v>8</v>
      </c>
      <c r="AD4" s="32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2">
        <v>35</v>
      </c>
      <c r="BE4" s="56"/>
      <c r="BF4" s="72"/>
    </row>
    <row r="5" spans="1:61" x14ac:dyDescent="0.2">
      <c r="A5" s="27"/>
      <c r="B5" s="68"/>
      <c r="C5" s="70"/>
      <c r="D5" s="49"/>
      <c r="E5" s="57" t="s">
        <v>13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6"/>
      <c r="BF5" s="72"/>
    </row>
    <row r="6" spans="1:61" x14ac:dyDescent="0.2">
      <c r="A6" s="28"/>
      <c r="B6" s="68"/>
      <c r="C6" s="71"/>
      <c r="D6" s="49"/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32">
        <v>30</v>
      </c>
      <c r="AI6" s="32">
        <v>31</v>
      </c>
      <c r="AJ6" s="32">
        <v>32</v>
      </c>
      <c r="AK6" s="32">
        <v>33</v>
      </c>
      <c r="AL6" s="32">
        <v>34</v>
      </c>
      <c r="AM6" s="32">
        <v>35</v>
      </c>
      <c r="AN6" s="32">
        <v>36</v>
      </c>
      <c r="AO6" s="32">
        <v>37</v>
      </c>
      <c r="AP6" s="32">
        <v>38</v>
      </c>
      <c r="AQ6" s="32">
        <v>39</v>
      </c>
      <c r="AR6" s="32">
        <v>40</v>
      </c>
      <c r="AS6" s="32">
        <v>41</v>
      </c>
      <c r="AT6" s="32">
        <v>42</v>
      </c>
      <c r="AU6" s="32">
        <v>43</v>
      </c>
      <c r="AV6" s="32">
        <v>44</v>
      </c>
      <c r="AW6" s="32">
        <v>45</v>
      </c>
      <c r="AX6" s="32">
        <v>46</v>
      </c>
      <c r="AY6" s="32">
        <v>47</v>
      </c>
      <c r="AZ6" s="32">
        <v>48</v>
      </c>
      <c r="BA6" s="32">
        <v>49</v>
      </c>
      <c r="BB6" s="32">
        <v>50</v>
      </c>
      <c r="BC6" s="32">
        <v>51</v>
      </c>
      <c r="BD6" s="32">
        <v>52</v>
      </c>
      <c r="BE6" s="56"/>
      <c r="BF6" s="72"/>
    </row>
    <row r="7" spans="1:61" ht="10.5" customHeight="1" x14ac:dyDescent="0.2">
      <c r="A7" s="27"/>
      <c r="B7" s="62" t="s">
        <v>75</v>
      </c>
      <c r="C7" s="62" t="s">
        <v>54</v>
      </c>
      <c r="D7" s="2" t="s">
        <v>3</v>
      </c>
      <c r="E7" s="2">
        <f t="shared" ref="E7:AE8" si="0">E9+E11+E13+E15+E19+E21</f>
        <v>8</v>
      </c>
      <c r="F7" s="2">
        <f t="shared" si="0"/>
        <v>8</v>
      </c>
      <c r="G7" s="2">
        <f t="shared" si="0"/>
        <v>8</v>
      </c>
      <c r="H7" s="2">
        <f t="shared" si="0"/>
        <v>8</v>
      </c>
      <c r="I7" s="2">
        <f t="shared" si="0"/>
        <v>8</v>
      </c>
      <c r="J7" s="2">
        <f t="shared" si="0"/>
        <v>10</v>
      </c>
      <c r="K7" s="2">
        <f t="shared" si="0"/>
        <v>11</v>
      </c>
      <c r="L7" s="2">
        <f t="shared" si="0"/>
        <v>9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/>
      <c r="W7" s="2"/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10.5" customHeight="1" x14ac:dyDescent="0.2">
      <c r="A8" s="27"/>
      <c r="B8" s="63"/>
      <c r="C8" s="63"/>
      <c r="D8" s="2" t="s">
        <v>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/>
      <c r="W8" s="2"/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f>SUM(E8:BE8)</f>
        <v>0</v>
      </c>
    </row>
    <row r="9" spans="1:61" ht="9.9499999999999993" customHeight="1" x14ac:dyDescent="0.2">
      <c r="A9" s="76"/>
      <c r="B9" s="59" t="s">
        <v>56</v>
      </c>
      <c r="C9" s="59" t="s">
        <v>57</v>
      </c>
      <c r="D9" s="1" t="s">
        <v>3</v>
      </c>
      <c r="E9" s="9"/>
      <c r="F9" s="9"/>
      <c r="G9" s="9"/>
      <c r="H9" s="9"/>
      <c r="I9" s="9"/>
      <c r="J9" s="9"/>
      <c r="K9" s="9"/>
      <c r="L9" s="9"/>
      <c r="M9" s="38"/>
      <c r="N9" s="38"/>
      <c r="O9" s="38"/>
      <c r="P9" s="38"/>
      <c r="Q9" s="38"/>
      <c r="R9" s="38"/>
      <c r="S9" s="38"/>
      <c r="T9" s="38"/>
      <c r="U9" s="43"/>
      <c r="V9" s="4"/>
      <c r="W9" s="29"/>
      <c r="X9" s="9"/>
      <c r="Y9" s="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42"/>
      <c r="AL9" s="42"/>
      <c r="AM9" s="42"/>
      <c r="AN9" s="42"/>
      <c r="AO9" s="42"/>
      <c r="AP9" s="42"/>
      <c r="AQ9" s="42"/>
      <c r="AR9" s="42"/>
      <c r="AS9" s="44"/>
      <c r="AT9" s="44"/>
      <c r="AU9" s="41"/>
      <c r="AV9" s="9"/>
      <c r="AW9" s="9"/>
      <c r="AX9" s="9"/>
      <c r="AY9" s="9"/>
      <c r="AZ9" s="9"/>
      <c r="BA9" s="9"/>
      <c r="BB9" s="9"/>
      <c r="BC9" s="9"/>
      <c r="BD9" s="9"/>
      <c r="BE9" s="1"/>
      <c r="BF9" s="3"/>
      <c r="BG9" s="11"/>
      <c r="BH9" s="11"/>
      <c r="BI9" s="12"/>
    </row>
    <row r="10" spans="1:61" ht="9.9499999999999993" customHeight="1" x14ac:dyDescent="0.2">
      <c r="A10" s="76"/>
      <c r="B10" s="66"/>
      <c r="C10" s="66"/>
      <c r="D10" s="1" t="s">
        <v>4</v>
      </c>
      <c r="E10" s="9"/>
      <c r="F10" s="9"/>
      <c r="G10" s="9"/>
      <c r="H10" s="9"/>
      <c r="I10" s="9"/>
      <c r="J10" s="9"/>
      <c r="K10" s="9"/>
      <c r="L10" s="9"/>
      <c r="M10" s="38"/>
      <c r="N10" s="38"/>
      <c r="O10" s="38"/>
      <c r="P10" s="38"/>
      <c r="Q10" s="38"/>
      <c r="R10" s="38"/>
      <c r="S10" s="38"/>
      <c r="T10" s="38"/>
      <c r="U10" s="43"/>
      <c r="V10" s="4"/>
      <c r="W10" s="29"/>
      <c r="X10" s="9"/>
      <c r="Y10" s="9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42"/>
      <c r="AL10" s="42"/>
      <c r="AM10" s="42"/>
      <c r="AN10" s="42"/>
      <c r="AO10" s="42"/>
      <c r="AP10" s="42"/>
      <c r="AQ10" s="42"/>
      <c r="AR10" s="42"/>
      <c r="AS10" s="44"/>
      <c r="AT10" s="44"/>
      <c r="AU10" s="41"/>
      <c r="AV10" s="9"/>
      <c r="AW10" s="9"/>
      <c r="AX10" s="9"/>
      <c r="AY10" s="9"/>
      <c r="AZ10" s="9"/>
      <c r="BA10" s="9"/>
      <c r="BB10" s="9"/>
      <c r="BC10" s="9"/>
      <c r="BD10" s="9"/>
      <c r="BE10" s="1"/>
      <c r="BF10" s="3"/>
      <c r="BG10" s="11"/>
      <c r="BH10" s="11"/>
      <c r="BI10" s="12"/>
    </row>
    <row r="11" spans="1:61" ht="9.9499999999999993" customHeight="1" x14ac:dyDescent="0.2">
      <c r="A11" s="76"/>
      <c r="B11" s="59" t="s">
        <v>58</v>
      </c>
      <c r="C11" s="59" t="s">
        <v>59</v>
      </c>
      <c r="D11" s="1" t="s">
        <v>3</v>
      </c>
      <c r="E11" s="9"/>
      <c r="F11" s="9"/>
      <c r="G11" s="9"/>
      <c r="H11" s="9"/>
      <c r="I11" s="9"/>
      <c r="J11" s="9"/>
      <c r="K11" s="9"/>
      <c r="L11" s="9"/>
      <c r="M11" s="38"/>
      <c r="N11" s="38"/>
      <c r="O11" s="38"/>
      <c r="P11" s="38"/>
      <c r="Q11" s="38"/>
      <c r="R11" s="38"/>
      <c r="S11" s="38"/>
      <c r="T11" s="38"/>
      <c r="U11" s="43"/>
      <c r="V11" s="4"/>
      <c r="W11" s="29"/>
      <c r="X11" s="9"/>
      <c r="Y11" s="9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42"/>
      <c r="AL11" s="42"/>
      <c r="AM11" s="42"/>
      <c r="AN11" s="42"/>
      <c r="AO11" s="42"/>
      <c r="AP11" s="42"/>
      <c r="AQ11" s="42"/>
      <c r="AR11" s="42"/>
      <c r="AS11" s="44"/>
      <c r="AT11" s="44"/>
      <c r="AU11" s="41"/>
      <c r="AV11" s="9"/>
      <c r="AW11" s="9"/>
      <c r="AX11" s="9"/>
      <c r="AY11" s="9"/>
      <c r="AZ11" s="9"/>
      <c r="BA11" s="9"/>
      <c r="BB11" s="9"/>
      <c r="BC11" s="9"/>
      <c r="BD11" s="9"/>
      <c r="BE11" s="1"/>
      <c r="BF11" s="3"/>
      <c r="BG11" s="11"/>
      <c r="BH11" s="11"/>
      <c r="BI11" s="12"/>
    </row>
    <row r="12" spans="1:61" ht="9.9499999999999993" customHeight="1" x14ac:dyDescent="0.2">
      <c r="A12" s="76"/>
      <c r="B12" s="66"/>
      <c r="C12" s="66"/>
      <c r="D12" s="1" t="s">
        <v>4</v>
      </c>
      <c r="E12" s="9"/>
      <c r="F12" s="9"/>
      <c r="G12" s="9"/>
      <c r="H12" s="9"/>
      <c r="I12" s="9"/>
      <c r="J12" s="9"/>
      <c r="K12" s="9"/>
      <c r="L12" s="9"/>
      <c r="M12" s="38"/>
      <c r="N12" s="38"/>
      <c r="O12" s="38"/>
      <c r="P12" s="38"/>
      <c r="Q12" s="38"/>
      <c r="R12" s="38"/>
      <c r="S12" s="38"/>
      <c r="T12" s="38"/>
      <c r="U12" s="43"/>
      <c r="V12" s="4"/>
      <c r="W12" s="29"/>
      <c r="X12" s="9"/>
      <c r="Y12" s="9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42"/>
      <c r="AL12" s="42"/>
      <c r="AM12" s="42"/>
      <c r="AN12" s="42"/>
      <c r="AO12" s="42"/>
      <c r="AP12" s="42"/>
      <c r="AQ12" s="42"/>
      <c r="AR12" s="42"/>
      <c r="AS12" s="44"/>
      <c r="AT12" s="44"/>
      <c r="AU12" s="41"/>
      <c r="AV12" s="9"/>
      <c r="AW12" s="9"/>
      <c r="AX12" s="9"/>
      <c r="AY12" s="9"/>
      <c r="AZ12" s="9"/>
      <c r="BA12" s="9"/>
      <c r="BB12" s="9"/>
      <c r="BC12" s="9"/>
      <c r="BD12" s="9"/>
      <c r="BE12" s="1"/>
      <c r="BF12" s="3"/>
      <c r="BG12" s="11"/>
      <c r="BH12" s="11"/>
      <c r="BI12" s="12"/>
    </row>
    <row r="13" spans="1:61" ht="9.9499999999999993" customHeight="1" x14ac:dyDescent="0.2">
      <c r="A13" s="76"/>
      <c r="B13" s="59" t="s">
        <v>60</v>
      </c>
      <c r="C13" s="59" t="s">
        <v>61</v>
      </c>
      <c r="D13" s="1" t="s">
        <v>3</v>
      </c>
      <c r="E13" s="9"/>
      <c r="F13" s="9"/>
      <c r="G13" s="9"/>
      <c r="H13" s="9"/>
      <c r="I13" s="9"/>
      <c r="J13" s="9"/>
      <c r="K13" s="9"/>
      <c r="L13" s="9"/>
      <c r="M13" s="38"/>
      <c r="N13" s="38"/>
      <c r="O13" s="38"/>
      <c r="P13" s="38"/>
      <c r="Q13" s="38"/>
      <c r="R13" s="38"/>
      <c r="S13" s="38"/>
      <c r="T13" s="38"/>
      <c r="U13" s="43"/>
      <c r="V13" s="4"/>
      <c r="W13" s="29"/>
      <c r="X13" s="9"/>
      <c r="Y13" s="9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42"/>
      <c r="AL13" s="42"/>
      <c r="AM13" s="42"/>
      <c r="AN13" s="42"/>
      <c r="AO13" s="42"/>
      <c r="AP13" s="42"/>
      <c r="AQ13" s="42"/>
      <c r="AR13" s="42"/>
      <c r="AS13" s="44"/>
      <c r="AT13" s="44"/>
      <c r="AU13" s="41"/>
      <c r="AV13" s="9"/>
      <c r="AW13" s="9"/>
      <c r="AX13" s="9"/>
      <c r="AY13" s="9"/>
      <c r="AZ13" s="9"/>
      <c r="BA13" s="9"/>
      <c r="BB13" s="9"/>
      <c r="BC13" s="9"/>
      <c r="BD13" s="9"/>
      <c r="BE13" s="1"/>
      <c r="BF13" s="3"/>
      <c r="BG13" s="11"/>
      <c r="BH13" s="11"/>
      <c r="BI13" s="12"/>
    </row>
    <row r="14" spans="1:61" ht="9.9499999999999993" customHeight="1" x14ac:dyDescent="0.2">
      <c r="A14" s="76"/>
      <c r="B14" s="66"/>
      <c r="C14" s="66"/>
      <c r="D14" s="1" t="s">
        <v>4</v>
      </c>
      <c r="E14" s="9"/>
      <c r="F14" s="9"/>
      <c r="G14" s="9"/>
      <c r="H14" s="9"/>
      <c r="I14" s="9"/>
      <c r="J14" s="9"/>
      <c r="K14" s="9"/>
      <c r="L14" s="9"/>
      <c r="M14" s="38"/>
      <c r="N14" s="38"/>
      <c r="O14" s="38"/>
      <c r="P14" s="38"/>
      <c r="Q14" s="38"/>
      <c r="R14" s="38"/>
      <c r="S14" s="38"/>
      <c r="T14" s="38"/>
      <c r="U14" s="43"/>
      <c r="V14" s="4"/>
      <c r="W14" s="29"/>
      <c r="X14" s="9"/>
      <c r="Y14" s="9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42"/>
      <c r="AL14" s="42"/>
      <c r="AM14" s="42"/>
      <c r="AN14" s="42"/>
      <c r="AO14" s="42"/>
      <c r="AP14" s="42"/>
      <c r="AQ14" s="42"/>
      <c r="AR14" s="42"/>
      <c r="AS14" s="44"/>
      <c r="AT14" s="44"/>
      <c r="AU14" s="41"/>
      <c r="AV14" s="9"/>
      <c r="AW14" s="9"/>
      <c r="AX14" s="9"/>
      <c r="AY14" s="9"/>
      <c r="AZ14" s="9"/>
      <c r="BA14" s="9"/>
      <c r="BB14" s="9"/>
      <c r="BC14" s="9"/>
      <c r="BD14" s="9"/>
      <c r="BE14" s="1"/>
      <c r="BF14" s="3"/>
      <c r="BG14" s="11"/>
      <c r="BH14" s="11"/>
      <c r="BI14" s="13"/>
    </row>
    <row r="15" spans="1:61" ht="9.9499999999999993" customHeight="1" x14ac:dyDescent="0.2">
      <c r="A15" s="76"/>
      <c r="B15" s="59" t="s">
        <v>62</v>
      </c>
      <c r="C15" s="59" t="s">
        <v>63</v>
      </c>
      <c r="D15" s="1" t="s">
        <v>3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4</v>
      </c>
      <c r="K15" s="9">
        <v>5</v>
      </c>
      <c r="L15" s="9">
        <v>5</v>
      </c>
      <c r="M15" s="38"/>
      <c r="N15" s="38"/>
      <c r="O15" s="38"/>
      <c r="P15" s="38"/>
      <c r="Q15" s="38"/>
      <c r="R15" s="38"/>
      <c r="S15" s="38"/>
      <c r="T15" s="38"/>
      <c r="U15" s="43"/>
      <c r="V15" s="4"/>
      <c r="W15" s="29"/>
      <c r="X15" s="9"/>
      <c r="Y15" s="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42"/>
      <c r="AL15" s="42"/>
      <c r="AM15" s="42"/>
      <c r="AN15" s="42"/>
      <c r="AO15" s="42"/>
      <c r="AP15" s="42"/>
      <c r="AQ15" s="42"/>
      <c r="AR15" s="42"/>
      <c r="AS15" s="44"/>
      <c r="AT15" s="44"/>
      <c r="AU15" s="41"/>
      <c r="AV15" s="9"/>
      <c r="AW15" s="9"/>
      <c r="AX15" s="9"/>
      <c r="AY15" s="9"/>
      <c r="AZ15" s="9"/>
      <c r="BA15" s="9"/>
      <c r="BB15" s="9"/>
      <c r="BC15" s="9"/>
      <c r="BD15" s="9"/>
      <c r="BE15" s="1">
        <f>SUM(E15:BD15)</f>
        <v>34</v>
      </c>
      <c r="BF15" s="3">
        <v>34</v>
      </c>
      <c r="BG15" s="11"/>
      <c r="BH15" s="11"/>
      <c r="BI15" s="12"/>
    </row>
    <row r="16" spans="1:61" ht="9.9499999999999993" customHeight="1" x14ac:dyDescent="0.2">
      <c r="A16" s="76"/>
      <c r="B16" s="66"/>
      <c r="C16" s="66"/>
      <c r="D16" s="1" t="s">
        <v>4</v>
      </c>
      <c r="E16" s="9"/>
      <c r="F16" s="9"/>
      <c r="G16" s="9"/>
      <c r="H16" s="9"/>
      <c r="I16" s="9"/>
      <c r="J16" s="9"/>
      <c r="K16" s="9"/>
      <c r="L16" s="9"/>
      <c r="M16" s="38"/>
      <c r="N16" s="38"/>
      <c r="O16" s="38"/>
      <c r="P16" s="38"/>
      <c r="Q16" s="38"/>
      <c r="R16" s="38"/>
      <c r="S16" s="38"/>
      <c r="T16" s="38"/>
      <c r="U16" s="43"/>
      <c r="V16" s="4"/>
      <c r="W16" s="29"/>
      <c r="X16" s="9"/>
      <c r="Y16" s="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42"/>
      <c r="AL16" s="42"/>
      <c r="AM16" s="42"/>
      <c r="AN16" s="42"/>
      <c r="AO16" s="42"/>
      <c r="AP16" s="42"/>
      <c r="AQ16" s="42"/>
      <c r="AR16" s="42"/>
      <c r="AS16" s="44"/>
      <c r="AT16" s="44"/>
      <c r="AU16" s="41"/>
      <c r="AV16" s="9"/>
      <c r="AW16" s="9"/>
      <c r="AX16" s="9"/>
      <c r="AY16" s="9"/>
      <c r="AZ16" s="9"/>
      <c r="BA16" s="9"/>
      <c r="BB16" s="9"/>
      <c r="BC16" s="9"/>
      <c r="BD16" s="9"/>
      <c r="BE16" s="1"/>
      <c r="BF16" s="3"/>
      <c r="BG16" s="11"/>
      <c r="BH16" s="11"/>
      <c r="BI16" s="12"/>
    </row>
    <row r="17" spans="1:61" ht="9.9499999999999993" customHeight="1" x14ac:dyDescent="0.2">
      <c r="A17" s="76"/>
      <c r="B17" s="64" t="s">
        <v>67</v>
      </c>
      <c r="C17" s="64" t="s">
        <v>64</v>
      </c>
      <c r="D17" s="1" t="s">
        <v>3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1</v>
      </c>
      <c r="K17" s="9">
        <v>1</v>
      </c>
      <c r="L17" s="9">
        <v>1</v>
      </c>
      <c r="M17" s="38"/>
      <c r="N17" s="38"/>
      <c r="O17" s="38"/>
      <c r="P17" s="38"/>
      <c r="Q17" s="38"/>
      <c r="R17" s="38"/>
      <c r="S17" s="38"/>
      <c r="T17" s="38"/>
      <c r="U17" s="43"/>
      <c r="V17" s="4"/>
      <c r="W17" s="29"/>
      <c r="X17" s="9"/>
      <c r="Y17" s="9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42"/>
      <c r="AL17" s="42"/>
      <c r="AM17" s="42"/>
      <c r="AN17" s="42"/>
      <c r="AO17" s="42"/>
      <c r="AP17" s="42"/>
      <c r="AQ17" s="42"/>
      <c r="AR17" s="42"/>
      <c r="AS17" s="44"/>
      <c r="AT17" s="44"/>
      <c r="AU17" s="41"/>
      <c r="AV17" s="9"/>
      <c r="AW17" s="9"/>
      <c r="AX17" s="9"/>
      <c r="AY17" s="9"/>
      <c r="AZ17" s="9"/>
      <c r="BA17" s="9"/>
      <c r="BB17" s="9"/>
      <c r="BC17" s="9"/>
      <c r="BD17" s="9"/>
      <c r="BE17" s="1">
        <f t="shared" ref="BE17:BE19" si="1">SUM(E17:BD17)</f>
        <v>13</v>
      </c>
      <c r="BF17" s="3">
        <v>13</v>
      </c>
      <c r="BG17" s="11"/>
      <c r="BH17" s="11"/>
      <c r="BI17" s="12"/>
    </row>
    <row r="18" spans="1:61" ht="9.9499999999999993" customHeight="1" x14ac:dyDescent="0.2">
      <c r="A18" s="76"/>
      <c r="B18" s="64"/>
      <c r="C18" s="65"/>
      <c r="D18" s="1" t="s">
        <v>4</v>
      </c>
      <c r="E18" s="9"/>
      <c r="F18" s="9"/>
      <c r="G18" s="9"/>
      <c r="H18" s="9"/>
      <c r="I18" s="9"/>
      <c r="J18" s="9"/>
      <c r="K18" s="9"/>
      <c r="L18" s="9"/>
      <c r="M18" s="38"/>
      <c r="N18" s="38"/>
      <c r="O18" s="38"/>
      <c r="P18" s="38"/>
      <c r="Q18" s="38"/>
      <c r="R18" s="38"/>
      <c r="S18" s="38"/>
      <c r="T18" s="38"/>
      <c r="U18" s="43"/>
      <c r="V18" s="4"/>
      <c r="W18" s="29"/>
      <c r="X18" s="9"/>
      <c r="Y18" s="9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42"/>
      <c r="AL18" s="42"/>
      <c r="AM18" s="42"/>
      <c r="AN18" s="42"/>
      <c r="AO18" s="42"/>
      <c r="AP18" s="42"/>
      <c r="AQ18" s="42"/>
      <c r="AR18" s="42"/>
      <c r="AS18" s="44"/>
      <c r="AT18" s="44"/>
      <c r="AU18" s="41"/>
      <c r="AV18" s="9"/>
      <c r="AW18" s="9"/>
      <c r="AX18" s="9"/>
      <c r="AY18" s="9"/>
      <c r="AZ18" s="9"/>
      <c r="BA18" s="9"/>
      <c r="BB18" s="9"/>
      <c r="BC18" s="9"/>
      <c r="BD18" s="9"/>
      <c r="BE18" s="1"/>
      <c r="BF18" s="3"/>
      <c r="BG18" s="11"/>
      <c r="BH18" s="11"/>
      <c r="BI18" s="12"/>
    </row>
    <row r="19" spans="1:61" ht="9.9499999999999993" customHeight="1" x14ac:dyDescent="0.2">
      <c r="A19" s="76"/>
      <c r="B19" s="64" t="s">
        <v>68</v>
      </c>
      <c r="C19" s="64" t="s">
        <v>65</v>
      </c>
      <c r="D19" s="1" t="s">
        <v>3</v>
      </c>
      <c r="E19" s="9">
        <v>4</v>
      </c>
      <c r="F19" s="9">
        <v>4</v>
      </c>
      <c r="G19" s="9">
        <v>4</v>
      </c>
      <c r="H19" s="9">
        <v>4</v>
      </c>
      <c r="I19" s="9">
        <v>4</v>
      </c>
      <c r="J19" s="9">
        <v>6</v>
      </c>
      <c r="K19" s="9">
        <v>6</v>
      </c>
      <c r="L19" s="9">
        <v>4</v>
      </c>
      <c r="M19" s="38"/>
      <c r="N19" s="38"/>
      <c r="O19" s="38"/>
      <c r="P19" s="38"/>
      <c r="Q19" s="38"/>
      <c r="R19" s="38"/>
      <c r="S19" s="38"/>
      <c r="T19" s="38"/>
      <c r="U19" s="43"/>
      <c r="V19" s="4"/>
      <c r="W19" s="29"/>
      <c r="X19" s="9"/>
      <c r="Y19" s="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42"/>
      <c r="AL19" s="42"/>
      <c r="AM19" s="42"/>
      <c r="AN19" s="42"/>
      <c r="AO19" s="42"/>
      <c r="AP19" s="42"/>
      <c r="AQ19" s="42"/>
      <c r="AR19" s="42"/>
      <c r="AS19" s="44"/>
      <c r="AT19" s="44"/>
      <c r="AU19" s="41"/>
      <c r="AV19" s="9"/>
      <c r="AW19" s="9"/>
      <c r="AX19" s="9"/>
      <c r="AY19" s="9"/>
      <c r="AZ19" s="9"/>
      <c r="BA19" s="9"/>
      <c r="BB19" s="9"/>
      <c r="BC19" s="9"/>
      <c r="BD19" s="9"/>
      <c r="BE19" s="1">
        <f t="shared" si="1"/>
        <v>36</v>
      </c>
      <c r="BF19" s="3">
        <v>36</v>
      </c>
      <c r="BG19" s="11"/>
      <c r="BH19" s="11"/>
      <c r="BI19" s="12"/>
    </row>
    <row r="20" spans="1:61" ht="9.9499999999999993" customHeight="1" x14ac:dyDescent="0.2">
      <c r="A20" s="76"/>
      <c r="B20" s="64"/>
      <c r="C20" s="65"/>
      <c r="D20" s="1" t="s">
        <v>4</v>
      </c>
      <c r="E20" s="9"/>
      <c r="F20" s="9"/>
      <c r="G20" s="9"/>
      <c r="H20" s="9"/>
      <c r="I20" s="9"/>
      <c r="J20" s="9"/>
      <c r="K20" s="9"/>
      <c r="L20" s="9"/>
      <c r="M20" s="38"/>
      <c r="N20" s="38"/>
      <c r="O20" s="38"/>
      <c r="P20" s="38"/>
      <c r="Q20" s="38"/>
      <c r="R20" s="38"/>
      <c r="S20" s="38"/>
      <c r="T20" s="38"/>
      <c r="U20" s="43"/>
      <c r="V20" s="4"/>
      <c r="W20" s="29"/>
      <c r="X20" s="9"/>
      <c r="Y20" s="9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42"/>
      <c r="AL20" s="42"/>
      <c r="AM20" s="42"/>
      <c r="AN20" s="42"/>
      <c r="AO20" s="42"/>
      <c r="AP20" s="42"/>
      <c r="AQ20" s="42"/>
      <c r="AR20" s="42"/>
      <c r="AS20" s="44"/>
      <c r="AT20" s="44"/>
      <c r="AU20" s="41"/>
      <c r="AV20" s="9"/>
      <c r="AW20" s="9"/>
      <c r="AX20" s="9"/>
      <c r="AY20" s="9"/>
      <c r="AZ20" s="9"/>
      <c r="BA20" s="9"/>
      <c r="BB20" s="9"/>
      <c r="BC20" s="9"/>
      <c r="BD20" s="9"/>
      <c r="BE20" s="1"/>
      <c r="BF20" s="3"/>
      <c r="BG20" s="11"/>
      <c r="BH20" s="11"/>
      <c r="BI20" s="12"/>
    </row>
    <row r="21" spans="1:61" ht="9.9499999999999993" customHeight="1" x14ac:dyDescent="0.2">
      <c r="A21" s="76"/>
      <c r="B21" s="59" t="s">
        <v>69</v>
      </c>
      <c r="C21" s="61" t="s">
        <v>66</v>
      </c>
      <c r="D21" s="1" t="s">
        <v>3</v>
      </c>
      <c r="E21" s="9"/>
      <c r="F21" s="9"/>
      <c r="G21" s="9"/>
      <c r="H21" s="9"/>
      <c r="I21" s="9"/>
      <c r="J21" s="9"/>
      <c r="K21" s="9"/>
      <c r="L21" s="9"/>
      <c r="M21" s="38"/>
      <c r="N21" s="38"/>
      <c r="O21" s="38"/>
      <c r="P21" s="38"/>
      <c r="Q21" s="38"/>
      <c r="R21" s="38"/>
      <c r="S21" s="38"/>
      <c r="T21" s="38"/>
      <c r="U21" s="43"/>
      <c r="V21" s="4"/>
      <c r="W21" s="29"/>
      <c r="X21" s="9"/>
      <c r="Y21" s="9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42"/>
      <c r="AL21" s="42"/>
      <c r="AM21" s="42"/>
      <c r="AN21" s="42"/>
      <c r="AO21" s="42"/>
      <c r="AP21" s="42"/>
      <c r="AQ21" s="42"/>
      <c r="AR21" s="42"/>
      <c r="AS21" s="44"/>
      <c r="AT21" s="44"/>
      <c r="AU21" s="41"/>
      <c r="AV21" s="9"/>
      <c r="AW21" s="9"/>
      <c r="AX21" s="9"/>
      <c r="AY21" s="9"/>
      <c r="AZ21" s="9"/>
      <c r="BA21" s="9"/>
      <c r="BB21" s="9"/>
      <c r="BC21" s="9"/>
      <c r="BD21" s="9"/>
      <c r="BE21" s="1"/>
      <c r="BF21" s="3"/>
      <c r="BG21" s="11"/>
      <c r="BH21" s="11"/>
      <c r="BI21" s="12"/>
    </row>
    <row r="22" spans="1:61" ht="9.9499999999999993" customHeight="1" x14ac:dyDescent="0.2">
      <c r="A22" s="76"/>
      <c r="B22" s="60"/>
      <c r="C22" s="60"/>
      <c r="D22" s="1" t="s">
        <v>4</v>
      </c>
      <c r="E22" s="9"/>
      <c r="F22" s="9"/>
      <c r="G22" s="9"/>
      <c r="H22" s="9"/>
      <c r="I22" s="9"/>
      <c r="J22" s="9"/>
      <c r="K22" s="9"/>
      <c r="L22" s="9"/>
      <c r="M22" s="38"/>
      <c r="N22" s="38"/>
      <c r="O22" s="38"/>
      <c r="P22" s="38"/>
      <c r="Q22" s="38"/>
      <c r="R22" s="38"/>
      <c r="S22" s="38"/>
      <c r="T22" s="38"/>
      <c r="U22" s="43"/>
      <c r="V22" s="4"/>
      <c r="W22" s="29"/>
      <c r="X22" s="9"/>
      <c r="Y22" s="9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42"/>
      <c r="AL22" s="42"/>
      <c r="AM22" s="42"/>
      <c r="AN22" s="42"/>
      <c r="AO22" s="42"/>
      <c r="AP22" s="42"/>
      <c r="AQ22" s="42"/>
      <c r="AR22" s="42"/>
      <c r="AS22" s="44"/>
      <c r="AT22" s="44"/>
      <c r="AU22" s="41"/>
      <c r="AV22" s="9"/>
      <c r="AW22" s="9"/>
      <c r="AX22" s="9"/>
      <c r="AY22" s="9"/>
      <c r="AZ22" s="9"/>
      <c r="BA22" s="9"/>
      <c r="BB22" s="9"/>
      <c r="BC22" s="9"/>
      <c r="BD22" s="9"/>
      <c r="BE22" s="1"/>
      <c r="BF22" s="3"/>
      <c r="BG22" s="11"/>
      <c r="BH22" s="11"/>
      <c r="BI22" s="12"/>
    </row>
    <row r="23" spans="1:61" ht="9.9499999999999993" customHeight="1" x14ac:dyDescent="0.2">
      <c r="A23" s="76"/>
      <c r="B23" s="62" t="s">
        <v>74</v>
      </c>
      <c r="C23" s="62" t="s">
        <v>55</v>
      </c>
      <c r="D23" s="2" t="s">
        <v>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40"/>
      <c r="BF23" s="2"/>
    </row>
    <row r="24" spans="1:61" ht="9.9499999999999993" customHeight="1" x14ac:dyDescent="0.2">
      <c r="A24" s="76"/>
      <c r="B24" s="67"/>
      <c r="C24" s="67"/>
      <c r="D24" s="2" t="s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40"/>
      <c r="BF24" s="2"/>
    </row>
    <row r="25" spans="1:61" ht="9.9499999999999993" customHeight="1" x14ac:dyDescent="0.2">
      <c r="A25" s="76"/>
      <c r="B25" s="64" t="s">
        <v>25</v>
      </c>
      <c r="C25" s="64" t="s">
        <v>70</v>
      </c>
      <c r="D25" s="1" t="s">
        <v>3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1</v>
      </c>
      <c r="L25" s="9">
        <v>1</v>
      </c>
      <c r="M25" s="38"/>
      <c r="N25" s="38"/>
      <c r="O25" s="38"/>
      <c r="P25" s="38"/>
      <c r="Q25" s="38"/>
      <c r="R25" s="38"/>
      <c r="S25" s="38"/>
      <c r="T25" s="38"/>
      <c r="U25" s="43"/>
      <c r="V25" s="4"/>
      <c r="W25" s="29"/>
      <c r="X25" s="9"/>
      <c r="Y25" s="9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42"/>
      <c r="AL25" s="42"/>
      <c r="AM25" s="42"/>
      <c r="AN25" s="42"/>
      <c r="AO25" s="42"/>
      <c r="AP25" s="42"/>
      <c r="AQ25" s="42"/>
      <c r="AR25" s="42"/>
      <c r="AS25" s="42"/>
      <c r="AT25" s="44"/>
      <c r="AU25" s="41"/>
      <c r="AV25" s="9"/>
      <c r="AW25" s="9"/>
      <c r="AX25" s="9"/>
      <c r="AY25" s="9"/>
      <c r="AZ25" s="9"/>
      <c r="BA25" s="9"/>
      <c r="BB25" s="9"/>
      <c r="BC25" s="9"/>
      <c r="BD25" s="9"/>
      <c r="BE25" s="1">
        <f>SUM(E25:BD25)</f>
        <v>14</v>
      </c>
      <c r="BF25" s="1">
        <v>14</v>
      </c>
      <c r="BG25" s="11"/>
      <c r="BH25" s="11"/>
      <c r="BI25" s="12"/>
    </row>
    <row r="26" spans="1:61" ht="9.9499999999999993" customHeight="1" x14ac:dyDescent="0.2">
      <c r="A26" s="76"/>
      <c r="B26" s="65"/>
      <c r="C26" s="65"/>
      <c r="D26" s="1" t="s">
        <v>4</v>
      </c>
      <c r="E26" s="9"/>
      <c r="F26" s="9"/>
      <c r="G26" s="9"/>
      <c r="H26" s="9"/>
      <c r="I26" s="9"/>
      <c r="J26" s="9"/>
      <c r="K26" s="9"/>
      <c r="L26" s="9"/>
      <c r="M26" s="38"/>
      <c r="N26" s="38"/>
      <c r="O26" s="38"/>
      <c r="P26" s="38"/>
      <c r="Q26" s="38"/>
      <c r="R26" s="38"/>
      <c r="S26" s="38"/>
      <c r="T26" s="38"/>
      <c r="U26" s="43"/>
      <c r="V26" s="4"/>
      <c r="W26" s="29"/>
      <c r="X26" s="9"/>
      <c r="Y26" s="9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42"/>
      <c r="AL26" s="42"/>
      <c r="AM26" s="42"/>
      <c r="AN26" s="42"/>
      <c r="AO26" s="42"/>
      <c r="AP26" s="42"/>
      <c r="AQ26" s="42"/>
      <c r="AR26" s="42"/>
      <c r="AS26" s="42"/>
      <c r="AT26" s="44"/>
      <c r="AU26" s="41"/>
      <c r="AV26" s="9"/>
      <c r="AW26" s="9"/>
      <c r="AX26" s="9"/>
      <c r="AY26" s="9"/>
      <c r="AZ26" s="9"/>
      <c r="BA26" s="9"/>
      <c r="BB26" s="9"/>
      <c r="BC26" s="9"/>
      <c r="BD26" s="9"/>
      <c r="BE26" s="1"/>
      <c r="BF26" s="1"/>
      <c r="BG26" s="11"/>
      <c r="BH26" s="11"/>
      <c r="BI26" s="12"/>
    </row>
    <row r="27" spans="1:61" ht="9.9499999999999993" customHeight="1" x14ac:dyDescent="0.2">
      <c r="A27" s="76"/>
      <c r="B27" s="64" t="s">
        <v>26</v>
      </c>
      <c r="C27" s="64" t="s">
        <v>39</v>
      </c>
      <c r="D27" s="1" t="s">
        <v>3</v>
      </c>
      <c r="E27" s="9"/>
      <c r="F27" s="9"/>
      <c r="G27" s="9"/>
      <c r="H27" s="9"/>
      <c r="I27" s="9"/>
      <c r="J27" s="9"/>
      <c r="K27" s="9"/>
      <c r="L27" s="9"/>
      <c r="M27" s="38"/>
      <c r="N27" s="38"/>
      <c r="O27" s="38"/>
      <c r="P27" s="38"/>
      <c r="Q27" s="38"/>
      <c r="R27" s="38"/>
      <c r="S27" s="38"/>
      <c r="T27" s="38"/>
      <c r="U27" s="43"/>
      <c r="V27" s="4"/>
      <c r="W27" s="29"/>
      <c r="X27" s="9"/>
      <c r="Y27" s="9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42"/>
      <c r="AL27" s="42"/>
      <c r="AM27" s="42"/>
      <c r="AN27" s="42"/>
      <c r="AO27" s="42"/>
      <c r="AP27" s="42"/>
      <c r="AQ27" s="42"/>
      <c r="AR27" s="42"/>
      <c r="AS27" s="42"/>
      <c r="AT27" s="44"/>
      <c r="AU27" s="41"/>
      <c r="AV27" s="9"/>
      <c r="AW27" s="9"/>
      <c r="AX27" s="9"/>
      <c r="AY27" s="9"/>
      <c r="AZ27" s="9"/>
      <c r="BA27" s="9"/>
      <c r="BB27" s="9"/>
      <c r="BC27" s="9"/>
      <c r="BD27" s="9"/>
      <c r="BE27" s="1"/>
      <c r="BF27" s="1"/>
      <c r="BG27" s="11"/>
      <c r="BH27" s="11"/>
      <c r="BI27" s="12"/>
    </row>
    <row r="28" spans="1:61" ht="9.9499999999999993" customHeight="1" x14ac:dyDescent="0.2">
      <c r="A28" s="76"/>
      <c r="B28" s="65"/>
      <c r="C28" s="65"/>
      <c r="D28" s="1" t="s">
        <v>4</v>
      </c>
      <c r="E28" s="9"/>
      <c r="F28" s="9"/>
      <c r="G28" s="9"/>
      <c r="H28" s="9"/>
      <c r="I28" s="9"/>
      <c r="J28" s="9"/>
      <c r="K28" s="9"/>
      <c r="L28" s="9"/>
      <c r="M28" s="38"/>
      <c r="N28" s="38"/>
      <c r="O28" s="38"/>
      <c r="P28" s="38"/>
      <c r="Q28" s="38"/>
      <c r="R28" s="38"/>
      <c r="S28" s="38"/>
      <c r="T28" s="38"/>
      <c r="U28" s="43"/>
      <c r="V28" s="4"/>
      <c r="W28" s="29"/>
      <c r="X28" s="9"/>
      <c r="Y28" s="9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42"/>
      <c r="AL28" s="42"/>
      <c r="AM28" s="42"/>
      <c r="AN28" s="42"/>
      <c r="AO28" s="42"/>
      <c r="AP28" s="42"/>
      <c r="AQ28" s="42"/>
      <c r="AR28" s="42"/>
      <c r="AS28" s="42"/>
      <c r="AT28" s="44"/>
      <c r="AU28" s="41"/>
      <c r="AV28" s="9"/>
      <c r="AW28" s="9"/>
      <c r="AX28" s="9"/>
      <c r="AY28" s="9"/>
      <c r="AZ28" s="9"/>
      <c r="BA28" s="9"/>
      <c r="BB28" s="9"/>
      <c r="BC28" s="9"/>
      <c r="BD28" s="9"/>
      <c r="BE28" s="1"/>
      <c r="BF28" s="1"/>
      <c r="BG28" s="11"/>
      <c r="BH28" s="11"/>
      <c r="BI28" s="12"/>
    </row>
    <row r="29" spans="1:61" ht="9.9499999999999993" customHeight="1" x14ac:dyDescent="0.2">
      <c r="A29" s="76"/>
      <c r="B29" s="64" t="s">
        <v>27</v>
      </c>
      <c r="C29" s="64" t="s">
        <v>71</v>
      </c>
      <c r="D29" s="1" t="s">
        <v>3</v>
      </c>
      <c r="E29" s="9"/>
      <c r="F29" s="9"/>
      <c r="G29" s="9"/>
      <c r="H29" s="9"/>
      <c r="I29" s="9"/>
      <c r="J29" s="9"/>
      <c r="K29" s="9"/>
      <c r="L29" s="9"/>
      <c r="M29" s="38"/>
      <c r="N29" s="38"/>
      <c r="O29" s="38"/>
      <c r="P29" s="38"/>
      <c r="Q29" s="38"/>
      <c r="R29" s="38"/>
      <c r="S29" s="38"/>
      <c r="T29" s="38"/>
      <c r="U29" s="43"/>
      <c r="V29" s="4"/>
      <c r="W29" s="29"/>
      <c r="X29" s="9"/>
      <c r="Y29" s="9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42"/>
      <c r="AL29" s="42"/>
      <c r="AM29" s="42"/>
      <c r="AN29" s="42"/>
      <c r="AO29" s="42"/>
      <c r="AP29" s="42"/>
      <c r="AQ29" s="42"/>
      <c r="AR29" s="42"/>
      <c r="AS29" s="42"/>
      <c r="AT29" s="44"/>
      <c r="AU29" s="41"/>
      <c r="AV29" s="9"/>
      <c r="AW29" s="9"/>
      <c r="AX29" s="9"/>
      <c r="AY29" s="9"/>
      <c r="AZ29" s="9"/>
      <c r="BA29" s="9"/>
      <c r="BB29" s="9"/>
      <c r="BC29" s="9"/>
      <c r="BD29" s="9"/>
      <c r="BE29" s="1"/>
      <c r="BF29" s="1"/>
      <c r="BG29" s="11"/>
      <c r="BH29" s="11"/>
      <c r="BI29" s="12"/>
    </row>
    <row r="30" spans="1:61" ht="9.9499999999999993" customHeight="1" x14ac:dyDescent="0.2">
      <c r="A30" s="76"/>
      <c r="B30" s="65"/>
      <c r="C30" s="65"/>
      <c r="D30" s="1" t="s">
        <v>4</v>
      </c>
      <c r="E30" s="9"/>
      <c r="F30" s="9"/>
      <c r="G30" s="9"/>
      <c r="H30" s="9"/>
      <c r="I30" s="9"/>
      <c r="J30" s="9"/>
      <c r="K30" s="9"/>
      <c r="L30" s="9"/>
      <c r="M30" s="38"/>
      <c r="N30" s="38"/>
      <c r="O30" s="38"/>
      <c r="P30" s="38"/>
      <c r="Q30" s="38"/>
      <c r="R30" s="38"/>
      <c r="S30" s="38"/>
      <c r="T30" s="38"/>
      <c r="U30" s="43"/>
      <c r="V30" s="4"/>
      <c r="W30" s="29"/>
      <c r="X30" s="9"/>
      <c r="Y30" s="9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42"/>
      <c r="AL30" s="42"/>
      <c r="AM30" s="42"/>
      <c r="AN30" s="42"/>
      <c r="AO30" s="42"/>
      <c r="AP30" s="42"/>
      <c r="AQ30" s="42"/>
      <c r="AR30" s="42"/>
      <c r="AS30" s="42"/>
      <c r="AT30" s="44"/>
      <c r="AU30" s="41"/>
      <c r="AV30" s="9"/>
      <c r="AW30" s="9"/>
      <c r="AX30" s="9"/>
      <c r="AY30" s="9"/>
      <c r="AZ30" s="9"/>
      <c r="BA30" s="9"/>
      <c r="BB30" s="9"/>
      <c r="BC30" s="9"/>
      <c r="BD30" s="9"/>
      <c r="BE30" s="1"/>
      <c r="BF30" s="1"/>
      <c r="BG30" s="11"/>
      <c r="BH30" s="11"/>
      <c r="BI30" s="12"/>
    </row>
    <row r="31" spans="1:61" ht="9.9499999999999993" customHeight="1" x14ac:dyDescent="0.2">
      <c r="A31" s="76"/>
      <c r="B31" s="64" t="s">
        <v>28</v>
      </c>
      <c r="C31" s="64" t="s">
        <v>72</v>
      </c>
      <c r="D31" s="1" t="s">
        <v>3</v>
      </c>
      <c r="E31" s="9"/>
      <c r="F31" s="9"/>
      <c r="G31" s="9"/>
      <c r="H31" s="9"/>
      <c r="I31" s="9"/>
      <c r="J31" s="9"/>
      <c r="K31" s="9"/>
      <c r="L31" s="9"/>
      <c r="M31" s="38"/>
      <c r="N31" s="38"/>
      <c r="O31" s="38"/>
      <c r="P31" s="38"/>
      <c r="Q31" s="38"/>
      <c r="R31" s="38"/>
      <c r="S31" s="38"/>
      <c r="T31" s="38"/>
      <c r="U31" s="43"/>
      <c r="V31" s="4"/>
      <c r="W31" s="29"/>
      <c r="X31" s="9"/>
      <c r="Y31" s="9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42"/>
      <c r="AL31" s="42"/>
      <c r="AM31" s="42"/>
      <c r="AN31" s="42"/>
      <c r="AO31" s="42"/>
      <c r="AP31" s="42"/>
      <c r="AQ31" s="42"/>
      <c r="AR31" s="42"/>
      <c r="AS31" s="42"/>
      <c r="AT31" s="44"/>
      <c r="AU31" s="41"/>
      <c r="AV31" s="9"/>
      <c r="AW31" s="9"/>
      <c r="AX31" s="9"/>
      <c r="AY31" s="9"/>
      <c r="AZ31" s="9"/>
      <c r="BA31" s="9"/>
      <c r="BB31" s="9"/>
      <c r="BC31" s="9"/>
      <c r="BD31" s="9"/>
      <c r="BE31" s="1"/>
      <c r="BF31" s="1"/>
      <c r="BG31" s="11"/>
      <c r="BH31" s="11"/>
      <c r="BI31" s="12"/>
    </row>
    <row r="32" spans="1:61" ht="9.9499999999999993" customHeight="1" x14ac:dyDescent="0.2">
      <c r="A32" s="76"/>
      <c r="B32" s="65"/>
      <c r="C32" s="65"/>
      <c r="D32" s="1" t="s">
        <v>4</v>
      </c>
      <c r="E32" s="9"/>
      <c r="F32" s="9"/>
      <c r="G32" s="9"/>
      <c r="H32" s="9"/>
      <c r="I32" s="9"/>
      <c r="J32" s="9"/>
      <c r="K32" s="9"/>
      <c r="L32" s="9"/>
      <c r="M32" s="38"/>
      <c r="N32" s="38"/>
      <c r="O32" s="38"/>
      <c r="P32" s="38"/>
      <c r="Q32" s="38"/>
      <c r="R32" s="38"/>
      <c r="S32" s="38"/>
      <c r="T32" s="38"/>
      <c r="U32" s="43"/>
      <c r="V32" s="4"/>
      <c r="W32" s="29"/>
      <c r="X32" s="9"/>
      <c r="Y32" s="9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42"/>
      <c r="AL32" s="42"/>
      <c r="AM32" s="42"/>
      <c r="AN32" s="42"/>
      <c r="AO32" s="42"/>
      <c r="AP32" s="42"/>
      <c r="AQ32" s="42"/>
      <c r="AR32" s="42"/>
      <c r="AS32" s="42"/>
      <c r="AT32" s="44"/>
      <c r="AU32" s="41"/>
      <c r="AV32" s="9"/>
      <c r="AW32" s="9"/>
      <c r="AX32" s="9"/>
      <c r="AY32" s="9"/>
      <c r="AZ32" s="9"/>
      <c r="BA32" s="9"/>
      <c r="BB32" s="9"/>
      <c r="BC32" s="9"/>
      <c r="BD32" s="9"/>
      <c r="BE32" s="1"/>
      <c r="BF32" s="1"/>
      <c r="BG32" s="11"/>
      <c r="BH32" s="11"/>
      <c r="BI32" s="12"/>
    </row>
    <row r="33" spans="1:62" ht="9.9499999999999993" customHeight="1" x14ac:dyDescent="0.2">
      <c r="A33" s="76"/>
      <c r="B33" s="59" t="s">
        <v>38</v>
      </c>
      <c r="C33" s="61" t="s">
        <v>73</v>
      </c>
      <c r="D33" s="1" t="s">
        <v>3</v>
      </c>
      <c r="E33" s="9"/>
      <c r="F33" s="9"/>
      <c r="G33" s="9"/>
      <c r="H33" s="9"/>
      <c r="I33" s="9"/>
      <c r="J33" s="9"/>
      <c r="K33" s="9"/>
      <c r="L33" s="9"/>
      <c r="M33" s="38"/>
      <c r="N33" s="38"/>
      <c r="O33" s="38"/>
      <c r="P33" s="38"/>
      <c r="Q33" s="38"/>
      <c r="R33" s="38"/>
      <c r="S33" s="38"/>
      <c r="T33" s="38"/>
      <c r="U33" s="43"/>
      <c r="V33" s="4"/>
      <c r="W33" s="29"/>
      <c r="X33" s="9"/>
      <c r="Y33" s="9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42"/>
      <c r="AL33" s="42"/>
      <c r="AM33" s="42"/>
      <c r="AN33" s="42"/>
      <c r="AO33" s="42"/>
      <c r="AP33" s="42"/>
      <c r="AQ33" s="42"/>
      <c r="AR33" s="42"/>
      <c r="AS33" s="42"/>
      <c r="AT33" s="44"/>
      <c r="AU33" s="41"/>
      <c r="AV33" s="9"/>
      <c r="AW33" s="9"/>
      <c r="AX33" s="9"/>
      <c r="AY33" s="9"/>
      <c r="AZ33" s="9"/>
      <c r="BA33" s="9"/>
      <c r="BB33" s="9"/>
      <c r="BC33" s="9"/>
      <c r="BD33" s="9"/>
      <c r="BE33" s="1"/>
      <c r="BF33" s="1"/>
      <c r="BG33" s="11"/>
      <c r="BH33" s="11"/>
      <c r="BI33" s="12"/>
    </row>
    <row r="34" spans="1:62" ht="9.9499999999999993" customHeight="1" x14ac:dyDescent="0.2">
      <c r="A34" s="76"/>
      <c r="B34" s="60"/>
      <c r="C34" s="60"/>
      <c r="D34" s="1" t="s">
        <v>4</v>
      </c>
      <c r="E34" s="9"/>
      <c r="F34" s="9"/>
      <c r="G34" s="9"/>
      <c r="H34" s="9"/>
      <c r="I34" s="9"/>
      <c r="J34" s="9"/>
      <c r="K34" s="9"/>
      <c r="L34" s="9"/>
      <c r="M34" s="38"/>
      <c r="N34" s="38"/>
      <c r="O34" s="38"/>
      <c r="P34" s="38"/>
      <c r="Q34" s="38"/>
      <c r="R34" s="38"/>
      <c r="S34" s="38"/>
      <c r="T34" s="38"/>
      <c r="U34" s="43"/>
      <c r="V34" s="4"/>
      <c r="W34" s="29"/>
      <c r="X34" s="9"/>
      <c r="Y34" s="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42"/>
      <c r="AL34" s="42"/>
      <c r="AM34" s="42"/>
      <c r="AN34" s="42"/>
      <c r="AO34" s="42"/>
      <c r="AP34" s="42"/>
      <c r="AQ34" s="42"/>
      <c r="AR34" s="42"/>
      <c r="AS34" s="42"/>
      <c r="AT34" s="44"/>
      <c r="AU34" s="41"/>
      <c r="AV34" s="9"/>
      <c r="AW34" s="9"/>
      <c r="AX34" s="9"/>
      <c r="AY34" s="9"/>
      <c r="AZ34" s="9"/>
      <c r="BA34" s="9"/>
      <c r="BB34" s="9"/>
      <c r="BC34" s="9"/>
      <c r="BD34" s="9"/>
      <c r="BE34" s="1"/>
      <c r="BF34" s="1"/>
      <c r="BG34" s="11"/>
      <c r="BH34" s="11"/>
      <c r="BI34" s="12"/>
    </row>
    <row r="35" spans="1:62" ht="9.9499999999999993" customHeight="1" x14ac:dyDescent="0.2">
      <c r="A35" s="76"/>
      <c r="B35" s="62" t="s">
        <v>29</v>
      </c>
      <c r="C35" s="62" t="s">
        <v>30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62" ht="9.9499999999999993" customHeight="1" x14ac:dyDescent="0.2">
      <c r="A36" s="76"/>
      <c r="B36" s="67"/>
      <c r="C36" s="67"/>
      <c r="D36" s="33" t="s">
        <v>4</v>
      </c>
      <c r="E36" s="33">
        <f t="shared" ref="E36:W36" si="2">E38</f>
        <v>0</v>
      </c>
      <c r="F36" s="33">
        <f t="shared" si="2"/>
        <v>0</v>
      </c>
      <c r="G36" s="33">
        <f t="shared" si="2"/>
        <v>0</v>
      </c>
      <c r="H36" s="33">
        <f t="shared" si="2"/>
        <v>0</v>
      </c>
      <c r="I36" s="33">
        <f t="shared" si="2"/>
        <v>0</v>
      </c>
      <c r="J36" s="33">
        <f t="shared" si="2"/>
        <v>0</v>
      </c>
      <c r="K36" s="33">
        <f t="shared" si="2"/>
        <v>0</v>
      </c>
      <c r="L36" s="33">
        <f t="shared" si="2"/>
        <v>0</v>
      </c>
      <c r="M36" s="33">
        <f t="shared" si="2"/>
        <v>0</v>
      </c>
      <c r="N36" s="33">
        <f t="shared" si="2"/>
        <v>0</v>
      </c>
      <c r="O36" s="33">
        <f t="shared" si="2"/>
        <v>0</v>
      </c>
      <c r="P36" s="33">
        <f t="shared" si="2"/>
        <v>0</v>
      </c>
      <c r="Q36" s="33"/>
      <c r="R36" s="33"/>
      <c r="S36" s="33"/>
      <c r="T36" s="33"/>
      <c r="U36" s="33"/>
      <c r="V36" s="33">
        <f t="shared" si="2"/>
        <v>0</v>
      </c>
      <c r="W36" s="33">
        <f t="shared" si="2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62" ht="9.9499999999999993" customHeight="1" x14ac:dyDescent="0.2">
      <c r="A37" s="76"/>
      <c r="B37" s="64" t="s">
        <v>78</v>
      </c>
      <c r="C37" s="64" t="s">
        <v>76</v>
      </c>
      <c r="D37" s="1" t="s">
        <v>3</v>
      </c>
      <c r="E37" s="9">
        <v>14</v>
      </c>
      <c r="F37" s="9">
        <v>14</v>
      </c>
      <c r="G37" s="9">
        <v>14</v>
      </c>
      <c r="H37" s="9">
        <v>14</v>
      </c>
      <c r="I37" s="9">
        <v>14</v>
      </c>
      <c r="J37" s="9">
        <v>12</v>
      </c>
      <c r="K37" s="9">
        <v>12</v>
      </c>
      <c r="L37" s="9">
        <v>12</v>
      </c>
      <c r="M37" s="38"/>
      <c r="N37" s="38"/>
      <c r="O37" s="38"/>
      <c r="P37" s="38"/>
      <c r="Q37" s="38"/>
      <c r="R37" s="38"/>
      <c r="S37" s="38"/>
      <c r="T37" s="38"/>
      <c r="U37" s="43"/>
      <c r="V37" s="4"/>
      <c r="W37" s="29"/>
      <c r="X37" s="9"/>
      <c r="Y37" s="9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42"/>
      <c r="AL37" s="42"/>
      <c r="AM37" s="42"/>
      <c r="AN37" s="42"/>
      <c r="AO37" s="42"/>
      <c r="AP37" s="42"/>
      <c r="AQ37" s="42"/>
      <c r="AR37" s="42"/>
      <c r="AS37" s="42"/>
      <c r="AT37" s="44"/>
      <c r="AU37" s="41"/>
      <c r="AV37" s="9"/>
      <c r="AW37" s="9"/>
      <c r="AX37" s="9"/>
      <c r="AY37" s="9"/>
      <c r="AZ37" s="9"/>
      <c r="BA37" s="9"/>
      <c r="BB37" s="9"/>
      <c r="BC37" s="9"/>
      <c r="BD37" s="9"/>
      <c r="BE37" s="1">
        <f>SUM(E37:BD37)</f>
        <v>106</v>
      </c>
      <c r="BF37" s="1">
        <v>106</v>
      </c>
      <c r="BG37" s="11"/>
      <c r="BH37" s="11"/>
      <c r="BI37" s="12"/>
    </row>
    <row r="38" spans="1:62" ht="9.9499999999999993" customHeight="1" x14ac:dyDescent="0.2">
      <c r="A38" s="76"/>
      <c r="B38" s="65"/>
      <c r="C38" s="65"/>
      <c r="D38" s="1" t="s">
        <v>4</v>
      </c>
      <c r="E38" s="9"/>
      <c r="F38" s="9"/>
      <c r="G38" s="9"/>
      <c r="H38" s="9"/>
      <c r="I38" s="9"/>
      <c r="J38" s="9"/>
      <c r="K38" s="9"/>
      <c r="L38" s="9"/>
      <c r="M38" s="38"/>
      <c r="N38" s="38"/>
      <c r="O38" s="38"/>
      <c r="P38" s="38"/>
      <c r="Q38" s="38"/>
      <c r="R38" s="38"/>
      <c r="S38" s="38"/>
      <c r="T38" s="38"/>
      <c r="U38" s="43"/>
      <c r="V38" s="4"/>
      <c r="W38" s="29"/>
      <c r="X38" s="9"/>
      <c r="Y38" s="9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42"/>
      <c r="AL38" s="42"/>
      <c r="AM38" s="42"/>
      <c r="AN38" s="42"/>
      <c r="AO38" s="42"/>
      <c r="AP38" s="42"/>
      <c r="AQ38" s="42"/>
      <c r="AR38" s="42"/>
      <c r="AS38" s="42"/>
      <c r="AT38" s="44"/>
      <c r="AU38" s="41"/>
      <c r="AV38" s="9"/>
      <c r="AW38" s="9"/>
      <c r="AX38" s="9"/>
      <c r="AY38" s="9"/>
      <c r="AZ38" s="9"/>
      <c r="BA38" s="9"/>
      <c r="BB38" s="9"/>
      <c r="BC38" s="9"/>
      <c r="BD38" s="9"/>
      <c r="BE38" s="1"/>
      <c r="BF38" s="1"/>
      <c r="BG38" s="11"/>
      <c r="BH38" s="11"/>
      <c r="BI38" s="12"/>
    </row>
    <row r="39" spans="1:62" ht="9.9499999999999993" customHeight="1" x14ac:dyDescent="0.2">
      <c r="A39" s="76"/>
      <c r="B39" s="64" t="s">
        <v>79</v>
      </c>
      <c r="C39" s="64" t="s">
        <v>77</v>
      </c>
      <c r="D39" s="1" t="s">
        <v>3</v>
      </c>
      <c r="E39" s="9">
        <v>4</v>
      </c>
      <c r="F39" s="9">
        <v>4</v>
      </c>
      <c r="G39" s="9">
        <v>4</v>
      </c>
      <c r="H39" s="9">
        <v>4</v>
      </c>
      <c r="I39" s="9">
        <v>4</v>
      </c>
      <c r="J39" s="9">
        <v>5</v>
      </c>
      <c r="K39" s="9">
        <v>5</v>
      </c>
      <c r="L39" s="9">
        <v>7</v>
      </c>
      <c r="M39" s="38"/>
      <c r="N39" s="38"/>
      <c r="O39" s="38"/>
      <c r="P39" s="38"/>
      <c r="Q39" s="38"/>
      <c r="R39" s="38"/>
      <c r="S39" s="38"/>
      <c r="T39" s="38"/>
      <c r="U39" s="43"/>
      <c r="V39" s="4"/>
      <c r="W39" s="29"/>
      <c r="X39" s="9">
        <v>30</v>
      </c>
      <c r="Y39" s="9">
        <v>30</v>
      </c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42"/>
      <c r="AL39" s="42"/>
      <c r="AM39" s="42"/>
      <c r="AN39" s="42"/>
      <c r="AO39" s="42"/>
      <c r="AP39" s="42"/>
      <c r="AQ39" s="42"/>
      <c r="AR39" s="42"/>
      <c r="AS39" s="42"/>
      <c r="AT39" s="44"/>
      <c r="AU39" s="41"/>
      <c r="AV39" s="9"/>
      <c r="AW39" s="9"/>
      <c r="AX39" s="9"/>
      <c r="AY39" s="9"/>
      <c r="AZ39" s="9"/>
      <c r="BA39" s="9"/>
      <c r="BB39" s="9"/>
      <c r="BC39" s="9"/>
      <c r="BD39" s="9"/>
      <c r="BE39" s="1">
        <f>SUM(E39:BD39)</f>
        <v>97</v>
      </c>
      <c r="BF39" s="1">
        <v>97</v>
      </c>
      <c r="BG39" s="11"/>
      <c r="BH39" s="11"/>
      <c r="BI39" s="12"/>
    </row>
    <row r="40" spans="1:62" ht="9.9499999999999993" customHeight="1" x14ac:dyDescent="0.2">
      <c r="A40" s="76"/>
      <c r="B40" s="65"/>
      <c r="C40" s="65"/>
      <c r="D40" s="1" t="s">
        <v>4</v>
      </c>
      <c r="E40" s="9"/>
      <c r="F40" s="9"/>
      <c r="G40" s="9"/>
      <c r="H40" s="9"/>
      <c r="I40" s="9"/>
      <c r="J40" s="9"/>
      <c r="K40" s="9"/>
      <c r="L40" s="9"/>
      <c r="M40" s="38"/>
      <c r="N40" s="38"/>
      <c r="O40" s="38"/>
      <c r="P40" s="38"/>
      <c r="Q40" s="38"/>
      <c r="R40" s="38"/>
      <c r="S40" s="38"/>
      <c r="T40" s="38"/>
      <c r="U40" s="43"/>
      <c r="V40" s="4"/>
      <c r="W40" s="29"/>
      <c r="X40" s="9"/>
      <c r="Y40" s="9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42"/>
      <c r="AL40" s="42"/>
      <c r="AM40" s="42"/>
      <c r="AN40" s="42"/>
      <c r="AO40" s="42"/>
      <c r="AP40" s="42"/>
      <c r="AQ40" s="42"/>
      <c r="AR40" s="42"/>
      <c r="AS40" s="42"/>
      <c r="AT40" s="44"/>
      <c r="AU40" s="41"/>
      <c r="AV40" s="9"/>
      <c r="AW40" s="9"/>
      <c r="AX40" s="9"/>
      <c r="AY40" s="9"/>
      <c r="AZ40" s="9"/>
      <c r="BA40" s="9"/>
      <c r="BB40" s="9"/>
      <c r="BC40" s="9"/>
      <c r="BD40" s="9"/>
      <c r="BE40" s="1"/>
      <c r="BF40" s="1"/>
      <c r="BG40" s="11"/>
      <c r="BH40" s="11"/>
      <c r="BI40" s="12"/>
    </row>
    <row r="41" spans="1:62" ht="9.9499999999999993" customHeight="1" x14ac:dyDescent="0.2">
      <c r="A41" s="76"/>
      <c r="B41" s="34" t="s">
        <v>80</v>
      </c>
      <c r="C41" s="34" t="s">
        <v>23</v>
      </c>
      <c r="D41" s="1" t="s">
        <v>3</v>
      </c>
      <c r="E41" s="9"/>
      <c r="F41" s="9"/>
      <c r="G41" s="9"/>
      <c r="H41" s="9"/>
      <c r="I41" s="9"/>
      <c r="J41" s="9"/>
      <c r="K41" s="9"/>
      <c r="L41" s="9"/>
      <c r="M41" s="38">
        <v>30</v>
      </c>
      <c r="N41" s="38">
        <v>30</v>
      </c>
      <c r="O41" s="38">
        <v>30</v>
      </c>
      <c r="P41" s="38">
        <v>30</v>
      </c>
      <c r="Q41" s="38">
        <v>30</v>
      </c>
      <c r="R41" s="38">
        <v>30</v>
      </c>
      <c r="S41" s="38">
        <v>30</v>
      </c>
      <c r="T41" s="38">
        <v>30</v>
      </c>
      <c r="U41" s="43">
        <v>30</v>
      </c>
      <c r="V41" s="4"/>
      <c r="W41" s="29"/>
      <c r="X41" s="9"/>
      <c r="Y41" s="9"/>
      <c r="Z41" s="38">
        <v>30</v>
      </c>
      <c r="AA41" s="38">
        <v>30</v>
      </c>
      <c r="AB41" s="38">
        <v>30</v>
      </c>
      <c r="AC41" s="38">
        <v>30</v>
      </c>
      <c r="AD41" s="38">
        <v>30</v>
      </c>
      <c r="AE41" s="38">
        <v>30</v>
      </c>
      <c r="AF41" s="38">
        <v>30</v>
      </c>
      <c r="AG41" s="38">
        <v>30</v>
      </c>
      <c r="AH41" s="38">
        <v>30</v>
      </c>
      <c r="AI41" s="38">
        <v>30</v>
      </c>
      <c r="AJ41" s="38">
        <v>30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4"/>
      <c r="AU41" s="41"/>
      <c r="AV41" s="9"/>
      <c r="AW41" s="9"/>
      <c r="AX41" s="9"/>
      <c r="AY41" s="9"/>
      <c r="AZ41" s="9"/>
      <c r="BA41" s="9"/>
      <c r="BB41" s="9"/>
      <c r="BC41" s="9"/>
      <c r="BD41" s="9"/>
      <c r="BE41" s="1">
        <f>SUM(E41:BD41)</f>
        <v>600</v>
      </c>
      <c r="BF41" s="1">
        <v>600</v>
      </c>
      <c r="BG41" s="11"/>
      <c r="BH41" s="11"/>
      <c r="BI41" s="12"/>
    </row>
    <row r="42" spans="1:62" ht="9.9499999999999993" customHeight="1" x14ac:dyDescent="0.2">
      <c r="A42" s="76"/>
      <c r="B42" s="34" t="s">
        <v>81</v>
      </c>
      <c r="C42" s="34" t="s">
        <v>24</v>
      </c>
      <c r="D42" s="1" t="s">
        <v>3</v>
      </c>
      <c r="E42" s="9"/>
      <c r="F42" s="9"/>
      <c r="G42" s="9"/>
      <c r="H42" s="9"/>
      <c r="I42" s="9"/>
      <c r="J42" s="9"/>
      <c r="K42" s="9"/>
      <c r="L42" s="9"/>
      <c r="M42" s="38"/>
      <c r="N42" s="38"/>
      <c r="O42" s="38"/>
      <c r="P42" s="38"/>
      <c r="Q42" s="38"/>
      <c r="R42" s="38"/>
      <c r="S42" s="38"/>
      <c r="T42" s="38"/>
      <c r="U42" s="43"/>
      <c r="V42" s="4"/>
      <c r="W42" s="29"/>
      <c r="X42" s="9"/>
      <c r="Y42" s="9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42">
        <v>30</v>
      </c>
      <c r="AL42" s="42">
        <v>30</v>
      </c>
      <c r="AM42" s="42">
        <v>30</v>
      </c>
      <c r="AN42" s="42">
        <v>30</v>
      </c>
      <c r="AO42" s="42">
        <v>30</v>
      </c>
      <c r="AP42" s="42">
        <v>30</v>
      </c>
      <c r="AQ42" s="42">
        <v>30</v>
      </c>
      <c r="AR42" s="42">
        <v>30</v>
      </c>
      <c r="AS42" s="42">
        <v>30</v>
      </c>
      <c r="AT42" s="44">
        <v>30</v>
      </c>
      <c r="AU42" s="41"/>
      <c r="AV42" s="9"/>
      <c r="AW42" s="9"/>
      <c r="AX42" s="9"/>
      <c r="AY42" s="9"/>
      <c r="AZ42" s="9"/>
      <c r="BA42" s="9"/>
      <c r="BB42" s="9"/>
      <c r="BC42" s="9"/>
      <c r="BD42" s="9"/>
      <c r="BE42" s="1">
        <f>SUM(E42:BD42)</f>
        <v>300</v>
      </c>
      <c r="BF42" s="1">
        <v>300</v>
      </c>
      <c r="BG42" s="11"/>
      <c r="BH42" s="11"/>
      <c r="BI42" s="12"/>
    </row>
    <row r="43" spans="1:62" ht="10.5" customHeight="1" x14ac:dyDescent="0.2">
      <c r="A43" s="76"/>
      <c r="B43" s="62" t="s">
        <v>20</v>
      </c>
      <c r="C43" s="62"/>
      <c r="D43" s="62"/>
      <c r="E43" s="2">
        <f>E15+E17+E25+E37+E39+E41+E19</f>
        <v>30</v>
      </c>
      <c r="F43" s="2">
        <f t="shared" ref="F43:Y43" si="3">F15+F17+F25+F37+F39+F41+F19</f>
        <v>30</v>
      </c>
      <c r="G43" s="2">
        <f t="shared" si="3"/>
        <v>30</v>
      </c>
      <c r="H43" s="2">
        <f t="shared" si="3"/>
        <v>30</v>
      </c>
      <c r="I43" s="2">
        <f t="shared" si="3"/>
        <v>30</v>
      </c>
      <c r="J43" s="2">
        <f t="shared" si="3"/>
        <v>30</v>
      </c>
      <c r="K43" s="2">
        <f t="shared" si="3"/>
        <v>30</v>
      </c>
      <c r="L43" s="2">
        <f t="shared" si="3"/>
        <v>30</v>
      </c>
      <c r="M43" s="2">
        <f t="shared" si="3"/>
        <v>30</v>
      </c>
      <c r="N43" s="2">
        <f t="shared" si="3"/>
        <v>30</v>
      </c>
      <c r="O43" s="2">
        <f t="shared" si="3"/>
        <v>30</v>
      </c>
      <c r="P43" s="2">
        <f t="shared" si="3"/>
        <v>30</v>
      </c>
      <c r="Q43" s="2">
        <f t="shared" si="3"/>
        <v>30</v>
      </c>
      <c r="R43" s="2">
        <f t="shared" si="3"/>
        <v>30</v>
      </c>
      <c r="S43" s="2">
        <f t="shared" si="3"/>
        <v>30</v>
      </c>
      <c r="T43" s="2">
        <f t="shared" si="3"/>
        <v>30</v>
      </c>
      <c r="U43" s="2">
        <f t="shared" si="3"/>
        <v>30</v>
      </c>
      <c r="V43" s="2">
        <f t="shared" si="3"/>
        <v>0</v>
      </c>
      <c r="W43" s="2">
        <f t="shared" si="3"/>
        <v>0</v>
      </c>
      <c r="X43" s="2">
        <f t="shared" si="3"/>
        <v>30</v>
      </c>
      <c r="Y43" s="2">
        <f t="shared" si="3"/>
        <v>30</v>
      </c>
      <c r="Z43" s="2">
        <f>Z15+Z17+Z25+Z37+Z39+Z41+Z19+Z42</f>
        <v>30</v>
      </c>
      <c r="AA43" s="2">
        <f t="shared" ref="AA43:AT43" si="4">AA15+AA17+AA25+AA37+AA39+AA41+AA19+AA42</f>
        <v>30</v>
      </c>
      <c r="AB43" s="2">
        <f t="shared" si="4"/>
        <v>30</v>
      </c>
      <c r="AC43" s="2">
        <f t="shared" si="4"/>
        <v>30</v>
      </c>
      <c r="AD43" s="2">
        <f t="shared" si="4"/>
        <v>30</v>
      </c>
      <c r="AE43" s="2">
        <f t="shared" si="4"/>
        <v>30</v>
      </c>
      <c r="AF43" s="2">
        <f t="shared" si="4"/>
        <v>30</v>
      </c>
      <c r="AG43" s="2">
        <f t="shared" si="4"/>
        <v>30</v>
      </c>
      <c r="AH43" s="2">
        <f t="shared" si="4"/>
        <v>30</v>
      </c>
      <c r="AI43" s="2">
        <f t="shared" si="4"/>
        <v>30</v>
      </c>
      <c r="AJ43" s="2">
        <f t="shared" si="4"/>
        <v>30</v>
      </c>
      <c r="AK43" s="2">
        <f t="shared" si="4"/>
        <v>30</v>
      </c>
      <c r="AL43" s="2">
        <f t="shared" si="4"/>
        <v>30</v>
      </c>
      <c r="AM43" s="2">
        <f t="shared" si="4"/>
        <v>30</v>
      </c>
      <c r="AN43" s="2">
        <f t="shared" si="4"/>
        <v>30</v>
      </c>
      <c r="AO43" s="2">
        <f t="shared" si="4"/>
        <v>30</v>
      </c>
      <c r="AP43" s="2">
        <f t="shared" si="4"/>
        <v>30</v>
      </c>
      <c r="AQ43" s="2">
        <f t="shared" si="4"/>
        <v>30</v>
      </c>
      <c r="AR43" s="2">
        <f t="shared" si="4"/>
        <v>30</v>
      </c>
      <c r="AS43" s="2">
        <f t="shared" si="4"/>
        <v>30</v>
      </c>
      <c r="AT43" s="2">
        <f t="shared" si="4"/>
        <v>30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SUM(E43:BD43)</f>
        <v>1200</v>
      </c>
      <c r="BF43" s="5"/>
      <c r="BJ43" s="10"/>
    </row>
    <row r="44" spans="1:62" ht="10.5" customHeight="1" x14ac:dyDescent="0.2">
      <c r="A44" s="76"/>
      <c r="B44" s="62" t="s">
        <v>19</v>
      </c>
      <c r="C44" s="62"/>
      <c r="D44" s="6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f>BF8+BF24</f>
        <v>0</v>
      </c>
    </row>
    <row r="45" spans="1:62" ht="10.5" customHeight="1" thickBot="1" x14ac:dyDescent="0.25">
      <c r="A45" s="77"/>
      <c r="B45" s="75" t="s">
        <v>2</v>
      </c>
      <c r="C45" s="75"/>
      <c r="D45" s="7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73">
        <f>BE43+BF44</f>
        <v>1200</v>
      </c>
      <c r="BF45" s="74"/>
      <c r="BG45" s="16"/>
    </row>
    <row r="46" spans="1:62" x14ac:dyDescent="0.2">
      <c r="E46" s="7"/>
      <c r="F46" s="7"/>
      <c r="G46" s="7"/>
      <c r="H46" s="7"/>
      <c r="I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62" x14ac:dyDescent="0.2">
      <c r="Q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62" s="19" customFormat="1" x14ac:dyDescent="0.2">
      <c r="B48" s="19" t="s">
        <v>31</v>
      </c>
      <c r="D48" s="48"/>
      <c r="E48" s="21" t="s">
        <v>33</v>
      </c>
      <c r="F48" s="21"/>
      <c r="G48" s="21"/>
      <c r="H48" s="21"/>
      <c r="I48" s="21"/>
      <c r="J48" s="21"/>
      <c r="K48" s="22"/>
      <c r="M48" s="46" t="s">
        <v>32</v>
      </c>
      <c r="N48" s="21" t="s">
        <v>34</v>
      </c>
      <c r="O48" s="21"/>
      <c r="P48" s="21"/>
      <c r="Q48" s="21"/>
      <c r="R48" s="21"/>
      <c r="S48" s="21"/>
      <c r="T48" s="21"/>
      <c r="U48" s="22"/>
      <c r="X48" s="23" t="s">
        <v>32</v>
      </c>
      <c r="Y48" s="21" t="s">
        <v>35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BJ48"/>
    </row>
    <row r="49" spans="4:62" s="19" customFormat="1" ht="11.25" x14ac:dyDescent="0.2"/>
    <row r="50" spans="4:62" s="19" customFormat="1" ht="11.25" x14ac:dyDescent="0.2">
      <c r="D50" s="47"/>
      <c r="E50" s="21" t="s">
        <v>36</v>
      </c>
      <c r="F50" s="21"/>
      <c r="G50" s="21"/>
      <c r="H50" s="21"/>
      <c r="I50" s="21"/>
      <c r="J50" s="21"/>
      <c r="K50" s="21"/>
      <c r="L50" s="21"/>
      <c r="M50" s="22"/>
      <c r="X50" s="45" t="s">
        <v>32</v>
      </c>
      <c r="Y50" s="21" t="s">
        <v>37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2"/>
    </row>
    <row r="51" spans="4:62" x14ac:dyDescent="0.2">
      <c r="Q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J51" s="19"/>
    </row>
  </sheetData>
  <mergeCells count="59">
    <mergeCell ref="B1:BF1"/>
    <mergeCell ref="B2:B6"/>
    <mergeCell ref="C2:C6"/>
    <mergeCell ref="D2:D6"/>
    <mergeCell ref="E2:G2"/>
    <mergeCell ref="I2:L2"/>
    <mergeCell ref="N2:P2"/>
    <mergeCell ref="R2:U2"/>
    <mergeCell ref="V2:Y2"/>
    <mergeCell ref="AA2:AC2"/>
    <mergeCell ref="BE2:BE6"/>
    <mergeCell ref="BF2:BF6"/>
    <mergeCell ref="E3:BD3"/>
    <mergeCell ref="E5:BD5"/>
    <mergeCell ref="B7:B8"/>
    <mergeCell ref="C7:C8"/>
    <mergeCell ref="AE2:AG2"/>
    <mergeCell ref="AI2:AL2"/>
    <mergeCell ref="AN2:AP2"/>
    <mergeCell ref="AR2:AT2"/>
    <mergeCell ref="AV2:AY2"/>
    <mergeCell ref="BA2:BC2"/>
    <mergeCell ref="B23:B24"/>
    <mergeCell ref="C23:C24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</mergeCells>
  <pageMargins left="0" right="0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"/>
  <sheetViews>
    <sheetView zoomScaleNormal="100" workbookViewId="0">
      <selection activeCell="BH2" sqref="BH2"/>
    </sheetView>
  </sheetViews>
  <sheetFormatPr defaultRowHeight="12.75" x14ac:dyDescent="0.2"/>
  <cols>
    <col min="1" max="1" width="3" customWidth="1"/>
    <col min="2" max="2" width="5.5703125" customWidth="1"/>
    <col min="3" max="3" width="19.28515625" customWidth="1"/>
    <col min="4" max="4" width="6.7109375" customWidth="1"/>
    <col min="5" max="9" width="2.140625" customWidth="1"/>
    <col min="10" max="11" width="2.140625" style="14" customWidth="1"/>
    <col min="12" max="20" width="2.140625" customWidth="1"/>
    <col min="21" max="21" width="2.42578125" customWidth="1"/>
    <col min="22" max="22" width="1.140625" customWidth="1"/>
    <col min="23" max="23" width="1.28515625" customWidth="1"/>
    <col min="24" max="45" width="2.140625" customWidth="1"/>
    <col min="46" max="46" width="2.28515625" customWidth="1"/>
    <col min="47" max="47" width="1" customWidth="1"/>
    <col min="48" max="48" width="1.140625" customWidth="1"/>
    <col min="49" max="49" width="1.28515625" customWidth="1"/>
    <col min="50" max="56" width="1.42578125" customWidth="1"/>
    <col min="57" max="57" width="4.28515625" customWidth="1"/>
    <col min="58" max="58" width="3.5703125" customWidth="1"/>
  </cols>
  <sheetData>
    <row r="1" spans="1:61" ht="13.5" thickBot="1" x14ac:dyDescent="0.25">
      <c r="B1" s="58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61" ht="57" x14ac:dyDescent="0.2">
      <c r="A2" s="26" t="s">
        <v>83</v>
      </c>
      <c r="B2" s="68" t="s">
        <v>0</v>
      </c>
      <c r="C2" s="69" t="s">
        <v>1</v>
      </c>
      <c r="D2" s="49" t="s">
        <v>5</v>
      </c>
      <c r="E2" s="50" t="s">
        <v>6</v>
      </c>
      <c r="F2" s="51"/>
      <c r="G2" s="52"/>
      <c r="H2" s="32" t="s">
        <v>42</v>
      </c>
      <c r="I2" s="50" t="s">
        <v>7</v>
      </c>
      <c r="J2" s="53"/>
      <c r="K2" s="53"/>
      <c r="L2" s="54"/>
      <c r="M2" s="32" t="s">
        <v>43</v>
      </c>
      <c r="N2" s="50" t="s">
        <v>8</v>
      </c>
      <c r="O2" s="53"/>
      <c r="P2" s="53"/>
      <c r="Q2" s="32" t="s">
        <v>44</v>
      </c>
      <c r="R2" s="50" t="s">
        <v>9</v>
      </c>
      <c r="S2" s="53"/>
      <c r="T2" s="53"/>
      <c r="U2" s="54"/>
      <c r="V2" s="50" t="s">
        <v>10</v>
      </c>
      <c r="W2" s="51"/>
      <c r="X2" s="51"/>
      <c r="Y2" s="52"/>
      <c r="Z2" s="32" t="s">
        <v>45</v>
      </c>
      <c r="AA2" s="50" t="s">
        <v>11</v>
      </c>
      <c r="AB2" s="53"/>
      <c r="AC2" s="53"/>
      <c r="AD2" s="32" t="s">
        <v>46</v>
      </c>
      <c r="AE2" s="50" t="s">
        <v>14</v>
      </c>
      <c r="AF2" s="53"/>
      <c r="AG2" s="53"/>
      <c r="AH2" s="32" t="s">
        <v>47</v>
      </c>
      <c r="AI2" s="50" t="s">
        <v>15</v>
      </c>
      <c r="AJ2" s="53"/>
      <c r="AK2" s="53"/>
      <c r="AL2" s="53"/>
      <c r="AM2" s="32" t="s">
        <v>48</v>
      </c>
      <c r="AN2" s="50" t="s">
        <v>16</v>
      </c>
      <c r="AO2" s="53"/>
      <c r="AP2" s="53"/>
      <c r="AQ2" s="32" t="s">
        <v>49</v>
      </c>
      <c r="AR2" s="50" t="s">
        <v>41</v>
      </c>
      <c r="AS2" s="53"/>
      <c r="AT2" s="53"/>
      <c r="AU2" s="32" t="s">
        <v>50</v>
      </c>
      <c r="AV2" s="50" t="s">
        <v>18</v>
      </c>
      <c r="AW2" s="53"/>
      <c r="AX2" s="53"/>
      <c r="AY2" s="53"/>
      <c r="AZ2" s="32" t="s">
        <v>51</v>
      </c>
      <c r="BA2" s="50" t="s">
        <v>17</v>
      </c>
      <c r="BB2" s="53"/>
      <c r="BC2" s="53"/>
      <c r="BD2" s="32" t="s">
        <v>52</v>
      </c>
      <c r="BE2" s="55" t="s">
        <v>21</v>
      </c>
      <c r="BF2" s="72" t="s">
        <v>22</v>
      </c>
    </row>
    <row r="3" spans="1:61" ht="9.75" customHeight="1" x14ac:dyDescent="0.2">
      <c r="A3" s="27"/>
      <c r="B3" s="68"/>
      <c r="C3" s="70"/>
      <c r="D3" s="49"/>
      <c r="E3" s="57" t="s">
        <v>12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6"/>
      <c r="BF3" s="72"/>
    </row>
    <row r="4" spans="1:61" x14ac:dyDescent="0.2">
      <c r="A4" s="27"/>
      <c r="B4" s="68"/>
      <c r="C4" s="70"/>
      <c r="D4" s="49"/>
      <c r="E4" s="32">
        <v>36</v>
      </c>
      <c r="F4" s="32">
        <v>37</v>
      </c>
      <c r="G4" s="32">
        <v>38</v>
      </c>
      <c r="H4" s="32">
        <v>39</v>
      </c>
      <c r="I4" s="32">
        <v>40</v>
      </c>
      <c r="J4" s="32">
        <v>41</v>
      </c>
      <c r="K4" s="32">
        <v>42</v>
      </c>
      <c r="L4" s="32">
        <v>43</v>
      </c>
      <c r="M4" s="32">
        <v>44</v>
      </c>
      <c r="N4" s="32">
        <v>45</v>
      </c>
      <c r="O4" s="32">
        <v>46</v>
      </c>
      <c r="P4" s="32">
        <v>47</v>
      </c>
      <c r="Q4" s="32">
        <v>48</v>
      </c>
      <c r="R4" s="32">
        <v>49</v>
      </c>
      <c r="S4" s="32">
        <v>50</v>
      </c>
      <c r="T4" s="32">
        <v>51</v>
      </c>
      <c r="U4" s="32">
        <v>52</v>
      </c>
      <c r="V4" s="32">
        <v>1</v>
      </c>
      <c r="W4" s="32">
        <v>2</v>
      </c>
      <c r="X4" s="32">
        <v>3</v>
      </c>
      <c r="Y4" s="32">
        <v>4</v>
      </c>
      <c r="Z4" s="32">
        <v>5</v>
      </c>
      <c r="AA4" s="32">
        <v>6</v>
      </c>
      <c r="AB4" s="32">
        <v>7</v>
      </c>
      <c r="AC4" s="32">
        <v>8</v>
      </c>
      <c r="AD4" s="32">
        <v>9</v>
      </c>
      <c r="AE4" s="32">
        <v>10</v>
      </c>
      <c r="AF4" s="32">
        <v>11</v>
      </c>
      <c r="AG4" s="32">
        <v>12</v>
      </c>
      <c r="AH4" s="32">
        <v>13</v>
      </c>
      <c r="AI4" s="32">
        <v>14</v>
      </c>
      <c r="AJ4" s="32">
        <v>15</v>
      </c>
      <c r="AK4" s="32">
        <v>16</v>
      </c>
      <c r="AL4" s="32">
        <v>17</v>
      </c>
      <c r="AM4" s="32">
        <v>18</v>
      </c>
      <c r="AN4" s="32">
        <v>19</v>
      </c>
      <c r="AO4" s="32">
        <v>20</v>
      </c>
      <c r="AP4" s="32">
        <v>21</v>
      </c>
      <c r="AQ4" s="32">
        <v>22</v>
      </c>
      <c r="AR4" s="32">
        <v>23</v>
      </c>
      <c r="AS4" s="32">
        <v>24</v>
      </c>
      <c r="AT4" s="32">
        <v>25</v>
      </c>
      <c r="AU4" s="32">
        <v>26</v>
      </c>
      <c r="AV4" s="32">
        <v>27</v>
      </c>
      <c r="AW4" s="32">
        <v>28</v>
      </c>
      <c r="AX4" s="32">
        <v>29</v>
      </c>
      <c r="AY4" s="32">
        <v>30</v>
      </c>
      <c r="AZ4" s="32">
        <v>31</v>
      </c>
      <c r="BA4" s="32">
        <v>32</v>
      </c>
      <c r="BB4" s="32">
        <v>33</v>
      </c>
      <c r="BC4" s="32">
        <v>34</v>
      </c>
      <c r="BD4" s="32">
        <v>35</v>
      </c>
      <c r="BE4" s="56"/>
      <c r="BF4" s="72"/>
    </row>
    <row r="5" spans="1:61" x14ac:dyDescent="0.2">
      <c r="A5" s="27"/>
      <c r="B5" s="68"/>
      <c r="C5" s="70"/>
      <c r="D5" s="49"/>
      <c r="E5" s="57" t="s">
        <v>13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6"/>
      <c r="BF5" s="72"/>
    </row>
    <row r="6" spans="1:61" x14ac:dyDescent="0.2">
      <c r="A6" s="28"/>
      <c r="B6" s="68"/>
      <c r="C6" s="71"/>
      <c r="D6" s="49"/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  <c r="Y6" s="32">
        <v>21</v>
      </c>
      <c r="Z6" s="32">
        <v>22</v>
      </c>
      <c r="AA6" s="32">
        <v>23</v>
      </c>
      <c r="AB6" s="32">
        <v>24</v>
      </c>
      <c r="AC6" s="32">
        <v>25</v>
      </c>
      <c r="AD6" s="32">
        <v>26</v>
      </c>
      <c r="AE6" s="32">
        <v>27</v>
      </c>
      <c r="AF6" s="32">
        <v>28</v>
      </c>
      <c r="AG6" s="32">
        <v>29</v>
      </c>
      <c r="AH6" s="32">
        <v>30</v>
      </c>
      <c r="AI6" s="32">
        <v>31</v>
      </c>
      <c r="AJ6" s="32">
        <v>32</v>
      </c>
      <c r="AK6" s="32">
        <v>33</v>
      </c>
      <c r="AL6" s="32">
        <v>34</v>
      </c>
      <c r="AM6" s="32">
        <v>35</v>
      </c>
      <c r="AN6" s="32">
        <v>36</v>
      </c>
      <c r="AO6" s="32">
        <v>37</v>
      </c>
      <c r="AP6" s="32">
        <v>38</v>
      </c>
      <c r="AQ6" s="32">
        <v>39</v>
      </c>
      <c r="AR6" s="32">
        <v>40</v>
      </c>
      <c r="AS6" s="32">
        <v>41</v>
      </c>
      <c r="AT6" s="32">
        <v>42</v>
      </c>
      <c r="AU6" s="32">
        <v>43</v>
      </c>
      <c r="AV6" s="32">
        <v>44</v>
      </c>
      <c r="AW6" s="32">
        <v>45</v>
      </c>
      <c r="AX6" s="32">
        <v>46</v>
      </c>
      <c r="AY6" s="32">
        <v>47</v>
      </c>
      <c r="AZ6" s="32">
        <v>48</v>
      </c>
      <c r="BA6" s="32">
        <v>49</v>
      </c>
      <c r="BB6" s="32">
        <v>50</v>
      </c>
      <c r="BC6" s="32">
        <v>51</v>
      </c>
      <c r="BD6" s="32">
        <v>52</v>
      </c>
      <c r="BE6" s="56"/>
      <c r="BF6" s="72"/>
    </row>
    <row r="7" spans="1:61" ht="9.9499999999999993" customHeight="1" x14ac:dyDescent="0.2">
      <c r="A7" s="27"/>
      <c r="B7" s="62" t="s">
        <v>75</v>
      </c>
      <c r="C7" s="62" t="s">
        <v>54</v>
      </c>
      <c r="D7" s="2" t="s">
        <v>3</v>
      </c>
      <c r="E7" s="2">
        <f t="shared" ref="E7:AE8" si="0">E9+E11+E13+E15+E19+E21</f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0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/>
      <c r="R7" s="2"/>
      <c r="S7" s="2"/>
      <c r="T7" s="2"/>
      <c r="U7" s="2"/>
      <c r="V7" s="2"/>
      <c r="W7" s="2"/>
      <c r="X7" s="2">
        <f t="shared" si="0"/>
        <v>0</v>
      </c>
      <c r="Y7" s="2">
        <f t="shared" si="0"/>
        <v>0</v>
      </c>
      <c r="Z7" s="2">
        <f t="shared" si="0"/>
        <v>0</v>
      </c>
      <c r="AA7" s="2">
        <f t="shared" si="0"/>
        <v>0</v>
      </c>
      <c r="AB7" s="2">
        <f t="shared" si="0"/>
        <v>0</v>
      </c>
      <c r="AC7" s="2">
        <f t="shared" si="0"/>
        <v>0</v>
      </c>
      <c r="AD7" s="2">
        <f t="shared" si="0"/>
        <v>0</v>
      </c>
      <c r="AE7" s="2">
        <f t="shared" si="0"/>
        <v>0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1" ht="9.9499999999999993" customHeight="1" x14ac:dyDescent="0.2">
      <c r="A8" s="27"/>
      <c r="B8" s="63"/>
      <c r="C8" s="63"/>
      <c r="D8" s="2" t="s">
        <v>4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/>
      <c r="R8" s="2"/>
      <c r="S8" s="2"/>
      <c r="T8" s="2"/>
      <c r="U8" s="2"/>
      <c r="V8" s="2"/>
      <c r="W8" s="2"/>
      <c r="X8" s="2">
        <f t="shared" si="0"/>
        <v>0</v>
      </c>
      <c r="Y8" s="2">
        <f t="shared" si="0"/>
        <v>0</v>
      </c>
      <c r="Z8" s="2">
        <f t="shared" si="0"/>
        <v>0</v>
      </c>
      <c r="AA8" s="2">
        <f t="shared" si="0"/>
        <v>0</v>
      </c>
      <c r="AB8" s="2">
        <f t="shared" si="0"/>
        <v>0</v>
      </c>
      <c r="AC8" s="2">
        <f t="shared" si="0"/>
        <v>0</v>
      </c>
      <c r="AD8" s="2">
        <f t="shared" si="0"/>
        <v>0</v>
      </c>
      <c r="AE8" s="2">
        <f t="shared" si="0"/>
        <v>0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f>SUM(E8:BE8)</f>
        <v>0</v>
      </c>
    </row>
    <row r="9" spans="1:61" ht="9.9499999999999993" customHeight="1" x14ac:dyDescent="0.2">
      <c r="A9" s="76"/>
      <c r="B9" s="59" t="s">
        <v>56</v>
      </c>
      <c r="C9" s="59" t="s">
        <v>57</v>
      </c>
      <c r="D9" s="1" t="s">
        <v>3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5"/>
      <c r="V9" s="4"/>
      <c r="W9" s="2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3"/>
      <c r="AT9" s="3"/>
      <c r="AU9" s="41"/>
      <c r="AV9" s="9"/>
      <c r="AW9" s="9"/>
      <c r="AX9" s="9"/>
      <c r="AY9" s="9"/>
      <c r="AZ9" s="9"/>
      <c r="BA9" s="9"/>
      <c r="BB9" s="9"/>
      <c r="BC9" s="9"/>
      <c r="BD9" s="9"/>
      <c r="BE9" s="1">
        <f>'1 курс '!BE9+'2 курс'!BE9</f>
        <v>17</v>
      </c>
      <c r="BF9" s="3"/>
      <c r="BG9" s="11"/>
      <c r="BH9" s="11"/>
      <c r="BI9" s="12"/>
    </row>
    <row r="10" spans="1:61" ht="9.9499999999999993" customHeight="1" x14ac:dyDescent="0.2">
      <c r="A10" s="76"/>
      <c r="B10" s="66"/>
      <c r="C10" s="66"/>
      <c r="D10" s="1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5"/>
      <c r="V10" s="4"/>
      <c r="W10" s="2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3"/>
      <c r="AT10" s="3"/>
      <c r="AU10" s="41"/>
      <c r="AV10" s="9"/>
      <c r="AW10" s="9"/>
      <c r="AX10" s="9"/>
      <c r="AY10" s="9"/>
      <c r="AZ10" s="9"/>
      <c r="BA10" s="9"/>
      <c r="BB10" s="9"/>
      <c r="BC10" s="9"/>
      <c r="BD10" s="9"/>
      <c r="BE10" s="1"/>
      <c r="BF10" s="3"/>
      <c r="BG10" s="11"/>
      <c r="BH10" s="11"/>
      <c r="BI10" s="12"/>
    </row>
    <row r="11" spans="1:61" ht="9.9499999999999993" customHeight="1" x14ac:dyDescent="0.2">
      <c r="A11" s="76"/>
      <c r="B11" s="59" t="s">
        <v>58</v>
      </c>
      <c r="C11" s="59" t="s">
        <v>59</v>
      </c>
      <c r="D11" s="1" t="s">
        <v>3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5"/>
      <c r="V11" s="4"/>
      <c r="W11" s="2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3"/>
      <c r="AT11" s="3"/>
      <c r="AU11" s="41"/>
      <c r="AV11" s="9"/>
      <c r="AW11" s="9"/>
      <c r="AX11" s="9"/>
      <c r="AY11" s="9"/>
      <c r="AZ11" s="9"/>
      <c r="BA11" s="9"/>
      <c r="BB11" s="9"/>
      <c r="BC11" s="9"/>
      <c r="BD11" s="9"/>
      <c r="BE11" s="1">
        <f>'1 курс '!BE11+'2 курс'!BE11</f>
        <v>25</v>
      </c>
      <c r="BF11" s="3"/>
      <c r="BG11" s="11"/>
      <c r="BH11" s="11"/>
      <c r="BI11" s="12"/>
    </row>
    <row r="12" spans="1:61" ht="9.9499999999999993" customHeight="1" x14ac:dyDescent="0.2">
      <c r="A12" s="76"/>
      <c r="B12" s="66"/>
      <c r="C12" s="66"/>
      <c r="D12" s="1" t="s">
        <v>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5"/>
      <c r="V12" s="4"/>
      <c r="W12" s="2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3"/>
      <c r="AT12" s="3"/>
      <c r="AU12" s="41"/>
      <c r="AV12" s="9"/>
      <c r="AW12" s="9"/>
      <c r="AX12" s="9"/>
      <c r="AY12" s="9"/>
      <c r="AZ12" s="9"/>
      <c r="BA12" s="9"/>
      <c r="BB12" s="9"/>
      <c r="BC12" s="9"/>
      <c r="BD12" s="9"/>
      <c r="BE12" s="1"/>
      <c r="BF12" s="3"/>
      <c r="BG12" s="11"/>
      <c r="BH12" s="11"/>
      <c r="BI12" s="12"/>
    </row>
    <row r="13" spans="1:61" ht="9.9499999999999993" customHeight="1" x14ac:dyDescent="0.2">
      <c r="A13" s="76"/>
      <c r="B13" s="59" t="s">
        <v>60</v>
      </c>
      <c r="C13" s="59" t="s">
        <v>61</v>
      </c>
      <c r="D13" s="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5"/>
      <c r="V13" s="4"/>
      <c r="W13" s="2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3"/>
      <c r="AT13" s="3"/>
      <c r="AU13" s="41"/>
      <c r="AV13" s="9"/>
      <c r="AW13" s="9"/>
      <c r="AX13" s="9"/>
      <c r="AY13" s="9"/>
      <c r="AZ13" s="9"/>
      <c r="BA13" s="9"/>
      <c r="BB13" s="9"/>
      <c r="BC13" s="9"/>
      <c r="BD13" s="9"/>
      <c r="BE13" s="1">
        <f>'1 курс '!BE13+'2 курс'!BE13</f>
        <v>16</v>
      </c>
      <c r="BF13" s="3"/>
      <c r="BG13" s="11"/>
      <c r="BH13" s="11"/>
      <c r="BI13" s="12"/>
    </row>
    <row r="14" spans="1:61" ht="9.9499999999999993" customHeight="1" x14ac:dyDescent="0.2">
      <c r="A14" s="76"/>
      <c r="B14" s="66"/>
      <c r="C14" s="66"/>
      <c r="D14" s="1" t="s">
        <v>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5"/>
      <c r="V14" s="4"/>
      <c r="W14" s="2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3"/>
      <c r="AT14" s="3"/>
      <c r="AU14" s="41"/>
      <c r="AV14" s="9"/>
      <c r="AW14" s="9"/>
      <c r="AX14" s="9"/>
      <c r="AY14" s="9"/>
      <c r="AZ14" s="9"/>
      <c r="BA14" s="9"/>
      <c r="BB14" s="9"/>
      <c r="BC14" s="9"/>
      <c r="BD14" s="9"/>
      <c r="BE14" s="1"/>
      <c r="BF14" s="3"/>
      <c r="BG14" s="11"/>
      <c r="BH14" s="11"/>
      <c r="BI14" s="13"/>
    </row>
    <row r="15" spans="1:61" ht="9.9499999999999993" customHeight="1" x14ac:dyDescent="0.2">
      <c r="A15" s="76"/>
      <c r="B15" s="59" t="s">
        <v>62</v>
      </c>
      <c r="C15" s="59" t="s">
        <v>63</v>
      </c>
      <c r="D15" s="1" t="s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5"/>
      <c r="V15" s="4"/>
      <c r="W15" s="2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3"/>
      <c r="AT15" s="3"/>
      <c r="AU15" s="41"/>
      <c r="AV15" s="9"/>
      <c r="AW15" s="9"/>
      <c r="AX15" s="9"/>
      <c r="AY15" s="9"/>
      <c r="AZ15" s="9"/>
      <c r="BA15" s="9"/>
      <c r="BB15" s="9"/>
      <c r="BC15" s="9"/>
      <c r="BD15" s="9"/>
      <c r="BE15" s="1">
        <f>'1 курс '!BE15+'2 курс'!BE15</f>
        <v>34</v>
      </c>
      <c r="BF15" s="3"/>
      <c r="BG15" s="11"/>
      <c r="BH15" s="11"/>
      <c r="BI15" s="12"/>
    </row>
    <row r="16" spans="1:61" ht="9.9499999999999993" customHeight="1" x14ac:dyDescent="0.2">
      <c r="A16" s="76"/>
      <c r="B16" s="66"/>
      <c r="C16" s="66"/>
      <c r="D16" s="1" t="s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5"/>
      <c r="V16" s="4"/>
      <c r="W16" s="2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3"/>
      <c r="AT16" s="3"/>
      <c r="AU16" s="41"/>
      <c r="AV16" s="9"/>
      <c r="AW16" s="9"/>
      <c r="AX16" s="9"/>
      <c r="AY16" s="9"/>
      <c r="AZ16" s="9"/>
      <c r="BA16" s="9"/>
      <c r="BB16" s="9"/>
      <c r="BC16" s="9"/>
      <c r="BD16" s="9"/>
      <c r="BE16" s="1"/>
      <c r="BF16" s="3"/>
      <c r="BG16" s="11"/>
      <c r="BH16" s="11"/>
      <c r="BI16" s="12"/>
    </row>
    <row r="17" spans="1:61" ht="9.9499999999999993" customHeight="1" x14ac:dyDescent="0.2">
      <c r="A17" s="76"/>
      <c r="B17" s="64" t="s">
        <v>67</v>
      </c>
      <c r="C17" s="64" t="s">
        <v>64</v>
      </c>
      <c r="D17" s="1" t="s">
        <v>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5"/>
      <c r="V17" s="4"/>
      <c r="W17" s="2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3"/>
      <c r="AT17" s="3"/>
      <c r="AU17" s="41"/>
      <c r="AV17" s="9"/>
      <c r="AW17" s="9"/>
      <c r="AX17" s="9"/>
      <c r="AY17" s="9"/>
      <c r="AZ17" s="9"/>
      <c r="BA17" s="9"/>
      <c r="BB17" s="9"/>
      <c r="BC17" s="9"/>
      <c r="BD17" s="9"/>
      <c r="BE17" s="1">
        <f>'1 курс '!BE17+'2 курс'!BE17</f>
        <v>52</v>
      </c>
      <c r="BF17" s="3"/>
      <c r="BG17" s="11"/>
      <c r="BH17" s="11"/>
      <c r="BI17" s="12"/>
    </row>
    <row r="18" spans="1:61" ht="9.9499999999999993" customHeight="1" x14ac:dyDescent="0.2">
      <c r="A18" s="76"/>
      <c r="B18" s="64"/>
      <c r="C18" s="65"/>
      <c r="D18" s="1" t="s">
        <v>4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5"/>
      <c r="V18" s="4"/>
      <c r="W18" s="2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3"/>
      <c r="AT18" s="3"/>
      <c r="AU18" s="41"/>
      <c r="AV18" s="9"/>
      <c r="AW18" s="9"/>
      <c r="AX18" s="9"/>
      <c r="AY18" s="9"/>
      <c r="AZ18" s="9"/>
      <c r="BA18" s="9"/>
      <c r="BB18" s="9"/>
      <c r="BC18" s="9"/>
      <c r="BD18" s="9"/>
      <c r="BE18" s="1"/>
      <c r="BF18" s="3"/>
      <c r="BG18" s="11"/>
      <c r="BH18" s="11"/>
      <c r="BI18" s="12"/>
    </row>
    <row r="19" spans="1:61" ht="9.9499999999999993" customHeight="1" x14ac:dyDescent="0.2">
      <c r="A19" s="76"/>
      <c r="B19" s="64" t="s">
        <v>68</v>
      </c>
      <c r="C19" s="64" t="s">
        <v>65</v>
      </c>
      <c r="D19" s="1" t="s">
        <v>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5"/>
      <c r="V19" s="4"/>
      <c r="W19" s="2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3"/>
      <c r="AT19" s="3"/>
      <c r="AU19" s="41"/>
      <c r="AV19" s="9"/>
      <c r="AW19" s="9"/>
      <c r="AX19" s="9"/>
      <c r="AY19" s="9"/>
      <c r="AZ19" s="9"/>
      <c r="BA19" s="9"/>
      <c r="BB19" s="9"/>
      <c r="BC19" s="9"/>
      <c r="BD19" s="9"/>
      <c r="BE19" s="1">
        <f>'1 курс '!BE19+'2 курс'!BE19</f>
        <v>36</v>
      </c>
      <c r="BF19" s="3"/>
      <c r="BG19" s="11"/>
      <c r="BH19" s="11"/>
      <c r="BI19" s="12"/>
    </row>
    <row r="20" spans="1:61" ht="9.9499999999999993" customHeight="1" x14ac:dyDescent="0.2">
      <c r="A20" s="76"/>
      <c r="B20" s="64"/>
      <c r="C20" s="65"/>
      <c r="D20" s="1" t="s">
        <v>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35"/>
      <c r="V20" s="4"/>
      <c r="W20" s="2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3"/>
      <c r="AT20" s="3"/>
      <c r="AU20" s="41"/>
      <c r="AV20" s="9"/>
      <c r="AW20" s="9"/>
      <c r="AX20" s="9"/>
      <c r="AY20" s="9"/>
      <c r="AZ20" s="9"/>
      <c r="BA20" s="9"/>
      <c r="BB20" s="9"/>
      <c r="BC20" s="9"/>
      <c r="BD20" s="9"/>
      <c r="BE20" s="1"/>
      <c r="BF20" s="3"/>
      <c r="BG20" s="11"/>
      <c r="BH20" s="11"/>
      <c r="BI20" s="12"/>
    </row>
    <row r="21" spans="1:61" ht="9.9499999999999993" customHeight="1" x14ac:dyDescent="0.2">
      <c r="A21" s="76"/>
      <c r="B21" s="59" t="s">
        <v>69</v>
      </c>
      <c r="C21" s="61" t="s">
        <v>66</v>
      </c>
      <c r="D21" s="1" t="s">
        <v>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35"/>
      <c r="V21" s="4"/>
      <c r="W21" s="2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3"/>
      <c r="AT21" s="3"/>
      <c r="AU21" s="41"/>
      <c r="AV21" s="9"/>
      <c r="AW21" s="9"/>
      <c r="AX21" s="9"/>
      <c r="AY21" s="9"/>
      <c r="AZ21" s="9"/>
      <c r="BA21" s="9"/>
      <c r="BB21" s="9"/>
      <c r="BC21" s="9"/>
      <c r="BD21" s="9"/>
      <c r="BE21" s="1">
        <f>'1 курс '!BE21+'2 курс'!BE21</f>
        <v>34</v>
      </c>
      <c r="BF21" s="3"/>
      <c r="BG21" s="11"/>
      <c r="BH21" s="11"/>
      <c r="BI21" s="12"/>
    </row>
    <row r="22" spans="1:61" ht="9.9499999999999993" customHeight="1" x14ac:dyDescent="0.2">
      <c r="A22" s="76"/>
      <c r="B22" s="60"/>
      <c r="C22" s="60"/>
      <c r="D22" s="1" t="s">
        <v>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5"/>
      <c r="V22" s="4"/>
      <c r="W22" s="2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3"/>
      <c r="AT22" s="3"/>
      <c r="AU22" s="41"/>
      <c r="AV22" s="9"/>
      <c r="AW22" s="9"/>
      <c r="AX22" s="9"/>
      <c r="AY22" s="9"/>
      <c r="AZ22" s="9"/>
      <c r="BA22" s="9"/>
      <c r="BB22" s="9"/>
      <c r="BC22" s="9"/>
      <c r="BD22" s="9"/>
      <c r="BE22" s="1"/>
      <c r="BF22" s="3"/>
      <c r="BG22" s="11"/>
      <c r="BH22" s="11"/>
      <c r="BI22" s="12"/>
    </row>
    <row r="23" spans="1:61" ht="9.9499999999999993" customHeight="1" x14ac:dyDescent="0.2">
      <c r="A23" s="76"/>
      <c r="B23" s="62" t="s">
        <v>74</v>
      </c>
      <c r="C23" s="62" t="s">
        <v>55</v>
      </c>
      <c r="D23" s="2" t="s">
        <v>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40"/>
      <c r="BF23" s="2"/>
    </row>
    <row r="24" spans="1:61" ht="9.9499999999999993" customHeight="1" x14ac:dyDescent="0.2">
      <c r="A24" s="76"/>
      <c r="B24" s="67"/>
      <c r="C24" s="67"/>
      <c r="D24" s="2" t="s">
        <v>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40"/>
      <c r="BF24" s="2"/>
    </row>
    <row r="25" spans="1:61" ht="9.9499999999999993" customHeight="1" x14ac:dyDescent="0.2">
      <c r="A25" s="76"/>
      <c r="B25" s="64" t="s">
        <v>25</v>
      </c>
      <c r="C25" s="64" t="s">
        <v>70</v>
      </c>
      <c r="D25" s="1" t="s">
        <v>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5"/>
      <c r="V25" s="4"/>
      <c r="W25" s="2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3"/>
      <c r="AU25" s="41"/>
      <c r="AV25" s="9"/>
      <c r="AW25" s="9"/>
      <c r="AX25" s="9"/>
      <c r="AY25" s="9"/>
      <c r="AZ25" s="9"/>
      <c r="BA25" s="9"/>
      <c r="BB25" s="9"/>
      <c r="BC25" s="9"/>
      <c r="BD25" s="9"/>
      <c r="BE25" s="1">
        <f>'1 курс '!BE25+'2 курс'!BE25</f>
        <v>14</v>
      </c>
      <c r="BF25" s="1"/>
      <c r="BG25" s="11"/>
      <c r="BH25" s="11"/>
      <c r="BI25" s="12"/>
    </row>
    <row r="26" spans="1:61" ht="9.9499999999999993" customHeight="1" x14ac:dyDescent="0.2">
      <c r="A26" s="76"/>
      <c r="B26" s="65"/>
      <c r="C26" s="65"/>
      <c r="D26" s="1" t="s">
        <v>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5"/>
      <c r="V26" s="4"/>
      <c r="W26" s="2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3"/>
      <c r="AU26" s="41"/>
      <c r="AV26" s="9"/>
      <c r="AW26" s="9"/>
      <c r="AX26" s="9"/>
      <c r="AY26" s="9"/>
      <c r="AZ26" s="9"/>
      <c r="BA26" s="9"/>
      <c r="BB26" s="9"/>
      <c r="BC26" s="9"/>
      <c r="BD26" s="9"/>
      <c r="BE26" s="1"/>
      <c r="BF26" s="1"/>
      <c r="BG26" s="11"/>
      <c r="BH26" s="11"/>
      <c r="BI26" s="12"/>
    </row>
    <row r="27" spans="1:61" ht="9.9499999999999993" customHeight="1" x14ac:dyDescent="0.2">
      <c r="A27" s="76"/>
      <c r="B27" s="64" t="s">
        <v>26</v>
      </c>
      <c r="C27" s="64" t="s">
        <v>39</v>
      </c>
      <c r="D27" s="1" t="s">
        <v>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5"/>
      <c r="V27" s="4"/>
      <c r="W27" s="2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3"/>
      <c r="AU27" s="41"/>
      <c r="AV27" s="9"/>
      <c r="AW27" s="9"/>
      <c r="AX27" s="9"/>
      <c r="AY27" s="9"/>
      <c r="AZ27" s="9"/>
      <c r="BA27" s="9"/>
      <c r="BB27" s="9"/>
      <c r="BC27" s="9"/>
      <c r="BD27" s="9"/>
      <c r="BE27" s="1">
        <f>'1 курс '!BE27+'2 курс'!BE27</f>
        <v>16</v>
      </c>
      <c r="BF27" s="1"/>
      <c r="BG27" s="11"/>
      <c r="BH27" s="11"/>
      <c r="BI27" s="12"/>
    </row>
    <row r="28" spans="1:61" ht="9.9499999999999993" customHeight="1" x14ac:dyDescent="0.2">
      <c r="A28" s="76"/>
      <c r="B28" s="65"/>
      <c r="C28" s="65"/>
      <c r="D28" s="1" t="s">
        <v>4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5"/>
      <c r="V28" s="4"/>
      <c r="W28" s="2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3"/>
      <c r="AU28" s="41"/>
      <c r="AV28" s="9"/>
      <c r="AW28" s="9"/>
      <c r="AX28" s="9"/>
      <c r="AY28" s="9"/>
      <c r="AZ28" s="9"/>
      <c r="BA28" s="9"/>
      <c r="BB28" s="9"/>
      <c r="BC28" s="9"/>
      <c r="BD28" s="9"/>
      <c r="BE28" s="1"/>
      <c r="BF28" s="1"/>
      <c r="BG28" s="11"/>
      <c r="BH28" s="11"/>
      <c r="BI28" s="12"/>
    </row>
    <row r="29" spans="1:61" ht="9.9499999999999993" customHeight="1" x14ac:dyDescent="0.2">
      <c r="A29" s="76"/>
      <c r="B29" s="64" t="s">
        <v>27</v>
      </c>
      <c r="C29" s="64" t="s">
        <v>71</v>
      </c>
      <c r="D29" s="1" t="s">
        <v>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35"/>
      <c r="V29" s="4"/>
      <c r="W29" s="2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3"/>
      <c r="AU29" s="41"/>
      <c r="AV29" s="9"/>
      <c r="AW29" s="9"/>
      <c r="AX29" s="9"/>
      <c r="AY29" s="9"/>
      <c r="AZ29" s="9"/>
      <c r="BA29" s="9"/>
      <c r="BB29" s="9"/>
      <c r="BC29" s="9"/>
      <c r="BD29" s="9"/>
      <c r="BE29" s="1">
        <f>'1 курс '!BE29+'2 курс'!BE29</f>
        <v>40</v>
      </c>
      <c r="BF29" s="1"/>
      <c r="BG29" s="11"/>
      <c r="BH29" s="11"/>
      <c r="BI29" s="12"/>
    </row>
    <row r="30" spans="1:61" ht="9.9499999999999993" customHeight="1" x14ac:dyDescent="0.2">
      <c r="A30" s="76"/>
      <c r="B30" s="65"/>
      <c r="C30" s="65"/>
      <c r="D30" s="1" t="s">
        <v>4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5"/>
      <c r="V30" s="4"/>
      <c r="W30" s="2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3"/>
      <c r="AU30" s="41"/>
      <c r="AV30" s="9"/>
      <c r="AW30" s="9"/>
      <c r="AX30" s="9"/>
      <c r="AY30" s="9"/>
      <c r="AZ30" s="9"/>
      <c r="BA30" s="9"/>
      <c r="BB30" s="9"/>
      <c r="BC30" s="9"/>
      <c r="BD30" s="9"/>
      <c r="BE30" s="1"/>
      <c r="BF30" s="1"/>
      <c r="BG30" s="11"/>
      <c r="BH30" s="11"/>
      <c r="BI30" s="12"/>
    </row>
    <row r="31" spans="1:61" ht="9.9499999999999993" customHeight="1" x14ac:dyDescent="0.2">
      <c r="A31" s="76"/>
      <c r="B31" s="64" t="s">
        <v>28</v>
      </c>
      <c r="C31" s="64" t="s">
        <v>72</v>
      </c>
      <c r="D31" s="1" t="s">
        <v>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5"/>
      <c r="V31" s="4"/>
      <c r="W31" s="2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3"/>
      <c r="AU31" s="41"/>
      <c r="AV31" s="9"/>
      <c r="AW31" s="9"/>
      <c r="AX31" s="9"/>
      <c r="AY31" s="9"/>
      <c r="AZ31" s="9"/>
      <c r="BA31" s="9"/>
      <c r="BB31" s="9"/>
      <c r="BC31" s="9"/>
      <c r="BD31" s="9"/>
      <c r="BE31" s="1">
        <f>'1 курс '!BE31+'2 курс'!BE31</f>
        <v>57</v>
      </c>
      <c r="BF31" s="1"/>
      <c r="BG31" s="11"/>
      <c r="BH31" s="11"/>
      <c r="BI31" s="12"/>
    </row>
    <row r="32" spans="1:61" ht="9.9499999999999993" customHeight="1" x14ac:dyDescent="0.2">
      <c r="A32" s="76"/>
      <c r="B32" s="65"/>
      <c r="C32" s="65"/>
      <c r="D32" s="1" t="s">
        <v>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5"/>
      <c r="V32" s="4"/>
      <c r="W32" s="2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3"/>
      <c r="AU32" s="41"/>
      <c r="AV32" s="9"/>
      <c r="AW32" s="9"/>
      <c r="AX32" s="9"/>
      <c r="AY32" s="9"/>
      <c r="AZ32" s="9"/>
      <c r="BA32" s="9"/>
      <c r="BB32" s="9"/>
      <c r="BC32" s="9"/>
      <c r="BD32" s="9"/>
      <c r="BE32" s="1"/>
      <c r="BF32" s="1"/>
      <c r="BG32" s="11"/>
      <c r="BH32" s="11"/>
      <c r="BI32" s="12"/>
    </row>
    <row r="33" spans="1:62" ht="9.9499999999999993" customHeight="1" x14ac:dyDescent="0.2">
      <c r="A33" s="76"/>
      <c r="B33" s="59" t="s">
        <v>38</v>
      </c>
      <c r="C33" s="61" t="s">
        <v>73</v>
      </c>
      <c r="D33" s="1" t="s">
        <v>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5"/>
      <c r="V33" s="4"/>
      <c r="W33" s="2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3"/>
      <c r="AU33" s="41"/>
      <c r="AV33" s="9"/>
      <c r="AW33" s="9"/>
      <c r="AX33" s="9"/>
      <c r="AY33" s="9"/>
      <c r="AZ33" s="9"/>
      <c r="BA33" s="9"/>
      <c r="BB33" s="9"/>
      <c r="BC33" s="9"/>
      <c r="BD33" s="9"/>
      <c r="BE33" s="1">
        <f>'1 курс '!BE33+'2 курс'!BE33</f>
        <v>34</v>
      </c>
      <c r="BF33" s="1"/>
      <c r="BG33" s="11"/>
      <c r="BH33" s="11"/>
      <c r="BI33" s="12"/>
    </row>
    <row r="34" spans="1:62" ht="9.9499999999999993" customHeight="1" x14ac:dyDescent="0.2">
      <c r="A34" s="76"/>
      <c r="B34" s="60"/>
      <c r="C34" s="60"/>
      <c r="D34" s="1" t="s">
        <v>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5"/>
      <c r="V34" s="4"/>
      <c r="W34" s="2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3"/>
      <c r="AU34" s="41"/>
      <c r="AV34" s="9"/>
      <c r="AW34" s="9"/>
      <c r="AX34" s="9"/>
      <c r="AY34" s="9"/>
      <c r="AZ34" s="9"/>
      <c r="BA34" s="9"/>
      <c r="BB34" s="9"/>
      <c r="BC34" s="9"/>
      <c r="BD34" s="9"/>
      <c r="BE34" s="1"/>
      <c r="BF34" s="1"/>
      <c r="BG34" s="11"/>
      <c r="BH34" s="11"/>
      <c r="BI34" s="12"/>
    </row>
    <row r="35" spans="1:62" ht="9.9499999999999993" customHeight="1" x14ac:dyDescent="0.2">
      <c r="A35" s="76"/>
      <c r="B35" s="62" t="s">
        <v>29</v>
      </c>
      <c r="C35" s="62" t="s">
        <v>30</v>
      </c>
      <c r="D35" s="2" t="s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40"/>
      <c r="BF35" s="2"/>
    </row>
    <row r="36" spans="1:62" ht="9.9499999999999993" customHeight="1" x14ac:dyDescent="0.2">
      <c r="A36" s="76"/>
      <c r="B36" s="67"/>
      <c r="C36" s="67"/>
      <c r="D36" s="33" t="s">
        <v>4</v>
      </c>
      <c r="E36" s="33">
        <f t="shared" ref="E36:W36" si="1">E38</f>
        <v>0</v>
      </c>
      <c r="F36" s="33">
        <f t="shared" si="1"/>
        <v>0</v>
      </c>
      <c r="G36" s="33">
        <f t="shared" si="1"/>
        <v>0</v>
      </c>
      <c r="H36" s="33">
        <f t="shared" si="1"/>
        <v>0</v>
      </c>
      <c r="I36" s="33">
        <f t="shared" si="1"/>
        <v>0</v>
      </c>
      <c r="J36" s="33">
        <f t="shared" si="1"/>
        <v>0</v>
      </c>
      <c r="K36" s="33">
        <f t="shared" si="1"/>
        <v>0</v>
      </c>
      <c r="L36" s="33">
        <f t="shared" si="1"/>
        <v>0</v>
      </c>
      <c r="M36" s="33">
        <f t="shared" si="1"/>
        <v>0</v>
      </c>
      <c r="N36" s="33">
        <f t="shared" si="1"/>
        <v>0</v>
      </c>
      <c r="O36" s="33">
        <f t="shared" si="1"/>
        <v>0</v>
      </c>
      <c r="P36" s="33">
        <f t="shared" si="1"/>
        <v>0</v>
      </c>
      <c r="Q36" s="33"/>
      <c r="R36" s="33"/>
      <c r="S36" s="33"/>
      <c r="T36" s="33"/>
      <c r="U36" s="33"/>
      <c r="V36" s="33">
        <f t="shared" si="1"/>
        <v>0</v>
      </c>
      <c r="W36" s="33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40"/>
      <c r="BF36" s="33"/>
    </row>
    <row r="37" spans="1:62" ht="9.9499999999999993" customHeight="1" x14ac:dyDescent="0.2">
      <c r="A37" s="76"/>
      <c r="B37" s="64" t="s">
        <v>78</v>
      </c>
      <c r="C37" s="64" t="s">
        <v>76</v>
      </c>
      <c r="D37" s="1" t="s">
        <v>3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35"/>
      <c r="V37" s="4"/>
      <c r="W37" s="2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3"/>
      <c r="AU37" s="41"/>
      <c r="AV37" s="9"/>
      <c r="AW37" s="9"/>
      <c r="AX37" s="9"/>
      <c r="AY37" s="9"/>
      <c r="AZ37" s="9"/>
      <c r="BA37" s="9"/>
      <c r="BB37" s="9"/>
      <c r="BC37" s="9"/>
      <c r="BD37" s="9"/>
      <c r="BE37" s="1">
        <f>'1 курс '!BE37+'2 курс'!BE37</f>
        <v>248</v>
      </c>
      <c r="BF37" s="1"/>
      <c r="BG37" s="11"/>
      <c r="BH37" s="11"/>
      <c r="BI37" s="12"/>
    </row>
    <row r="38" spans="1:62" ht="9.9499999999999993" customHeight="1" x14ac:dyDescent="0.2">
      <c r="A38" s="76"/>
      <c r="B38" s="65"/>
      <c r="C38" s="65"/>
      <c r="D38" s="1" t="s">
        <v>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35"/>
      <c r="V38" s="4"/>
      <c r="W38" s="2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3"/>
      <c r="AU38" s="41"/>
      <c r="AV38" s="9"/>
      <c r="AW38" s="9"/>
      <c r="AX38" s="9"/>
      <c r="AY38" s="9"/>
      <c r="AZ38" s="9"/>
      <c r="BA38" s="9"/>
      <c r="BB38" s="9"/>
      <c r="BC38" s="9"/>
      <c r="BD38" s="9"/>
      <c r="BE38" s="1"/>
      <c r="BF38" s="1"/>
      <c r="BG38" s="11"/>
      <c r="BH38" s="11"/>
      <c r="BI38" s="12"/>
    </row>
    <row r="39" spans="1:62" ht="9.9499999999999993" customHeight="1" x14ac:dyDescent="0.2">
      <c r="A39" s="76"/>
      <c r="B39" s="64" t="s">
        <v>79</v>
      </c>
      <c r="C39" s="64" t="s">
        <v>77</v>
      </c>
      <c r="D39" s="1" t="s">
        <v>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5"/>
      <c r="V39" s="4"/>
      <c r="W39" s="2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3"/>
      <c r="AU39" s="41"/>
      <c r="AV39" s="9"/>
      <c r="AW39" s="9"/>
      <c r="AX39" s="9"/>
      <c r="AY39" s="9"/>
      <c r="AZ39" s="9"/>
      <c r="BA39" s="9"/>
      <c r="BB39" s="9"/>
      <c r="BC39" s="9"/>
      <c r="BD39" s="9"/>
      <c r="BE39" s="1">
        <f>'1 курс '!BE39+'2 курс'!BE39</f>
        <v>97</v>
      </c>
      <c r="BF39" s="1"/>
      <c r="BG39" s="11"/>
      <c r="BH39" s="11"/>
      <c r="BI39" s="12"/>
    </row>
    <row r="40" spans="1:62" ht="9.9499999999999993" customHeight="1" x14ac:dyDescent="0.2">
      <c r="A40" s="76"/>
      <c r="B40" s="65"/>
      <c r="C40" s="65"/>
      <c r="D40" s="1" t="s">
        <v>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5"/>
      <c r="V40" s="4"/>
      <c r="W40" s="2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"/>
      <c r="AU40" s="41"/>
      <c r="AV40" s="9"/>
      <c r="AW40" s="9"/>
      <c r="AX40" s="9"/>
      <c r="AY40" s="9"/>
      <c r="AZ40" s="9"/>
      <c r="BA40" s="9"/>
      <c r="BB40" s="9"/>
      <c r="BC40" s="9"/>
      <c r="BD40" s="9"/>
      <c r="BE40" s="1"/>
      <c r="BF40" s="1"/>
      <c r="BG40" s="11"/>
      <c r="BH40" s="11"/>
      <c r="BI40" s="12"/>
    </row>
    <row r="41" spans="1:62" ht="9.9499999999999993" customHeight="1" x14ac:dyDescent="0.2">
      <c r="A41" s="76"/>
      <c r="B41" s="34" t="s">
        <v>80</v>
      </c>
      <c r="C41" s="34" t="s">
        <v>23</v>
      </c>
      <c r="D41" s="1" t="s">
        <v>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5"/>
      <c r="V41" s="4"/>
      <c r="W41" s="2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"/>
      <c r="AU41" s="41"/>
      <c r="AV41" s="9"/>
      <c r="AW41" s="9"/>
      <c r="AX41" s="9"/>
      <c r="AY41" s="9"/>
      <c r="AZ41" s="9"/>
      <c r="BA41" s="9"/>
      <c r="BB41" s="9"/>
      <c r="BC41" s="9"/>
      <c r="BD41" s="9"/>
      <c r="BE41" s="1">
        <f>'1 курс '!BE41+'2 курс'!BE41</f>
        <v>1380</v>
      </c>
      <c r="BF41" s="1"/>
      <c r="BG41" s="11"/>
      <c r="BH41" s="11"/>
      <c r="BI41" s="12"/>
    </row>
    <row r="42" spans="1:62" ht="9.9499999999999993" customHeight="1" x14ac:dyDescent="0.2">
      <c r="A42" s="76"/>
      <c r="B42" s="34" t="s">
        <v>81</v>
      </c>
      <c r="C42" s="34" t="s">
        <v>24</v>
      </c>
      <c r="D42" s="1" t="s">
        <v>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5"/>
      <c r="V42" s="4"/>
      <c r="W42" s="2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3"/>
      <c r="AU42" s="41"/>
      <c r="AV42" s="9"/>
      <c r="AW42" s="9"/>
      <c r="AX42" s="9"/>
      <c r="AY42" s="9"/>
      <c r="AZ42" s="9"/>
      <c r="BA42" s="9"/>
      <c r="BB42" s="9"/>
      <c r="BC42" s="9"/>
      <c r="BD42" s="9"/>
      <c r="BE42" s="1">
        <f>'1 курс '!BE42+'2 курс'!BE42</f>
        <v>300</v>
      </c>
      <c r="BF42" s="1"/>
      <c r="BG42" s="11"/>
      <c r="BH42" s="11"/>
      <c r="BI42" s="12"/>
    </row>
    <row r="43" spans="1:62" ht="10.5" customHeight="1" x14ac:dyDescent="0.2">
      <c r="A43" s="76"/>
      <c r="B43" s="62" t="s">
        <v>20</v>
      </c>
      <c r="C43" s="62"/>
      <c r="D43" s="62"/>
      <c r="E43" s="2">
        <f>E15+E17+E25+E37+E39+E41+E19</f>
        <v>0</v>
      </c>
      <c r="F43" s="2">
        <f t="shared" ref="F43:Y43" si="2">F15+F17+F25+F37+F39+F41+F19</f>
        <v>0</v>
      </c>
      <c r="G43" s="2">
        <f t="shared" si="2"/>
        <v>0</v>
      </c>
      <c r="H43" s="2">
        <f t="shared" si="2"/>
        <v>0</v>
      </c>
      <c r="I43" s="2">
        <f t="shared" si="2"/>
        <v>0</v>
      </c>
      <c r="J43" s="2">
        <f t="shared" si="2"/>
        <v>0</v>
      </c>
      <c r="K43" s="2">
        <f t="shared" si="2"/>
        <v>0</v>
      </c>
      <c r="L43" s="2">
        <f t="shared" si="2"/>
        <v>0</v>
      </c>
      <c r="M43" s="2">
        <f t="shared" si="2"/>
        <v>0</v>
      </c>
      <c r="N43" s="2">
        <f t="shared" si="2"/>
        <v>0</v>
      </c>
      <c r="O43" s="2">
        <f t="shared" si="2"/>
        <v>0</v>
      </c>
      <c r="P43" s="2">
        <f t="shared" si="2"/>
        <v>0</v>
      </c>
      <c r="Q43" s="2">
        <f t="shared" si="2"/>
        <v>0</v>
      </c>
      <c r="R43" s="2">
        <f t="shared" si="2"/>
        <v>0</v>
      </c>
      <c r="S43" s="2">
        <f t="shared" si="2"/>
        <v>0</v>
      </c>
      <c r="T43" s="2">
        <f t="shared" si="2"/>
        <v>0</v>
      </c>
      <c r="U43" s="2">
        <f t="shared" si="2"/>
        <v>0</v>
      </c>
      <c r="V43" s="2">
        <f t="shared" si="2"/>
        <v>0</v>
      </c>
      <c r="W43" s="2">
        <f t="shared" si="2"/>
        <v>0</v>
      </c>
      <c r="X43" s="2">
        <f t="shared" si="2"/>
        <v>0</v>
      </c>
      <c r="Y43" s="2">
        <f t="shared" si="2"/>
        <v>0</v>
      </c>
      <c r="Z43" s="2">
        <f>Z15+Z17+Z25+Z37+Z39+Z41+Z19+Z42</f>
        <v>0</v>
      </c>
      <c r="AA43" s="2">
        <f t="shared" ref="AA43:AT43" si="3">AA15+AA17+AA25+AA37+AA39+AA41+AA19+AA42</f>
        <v>0</v>
      </c>
      <c r="AB43" s="2">
        <f t="shared" si="3"/>
        <v>0</v>
      </c>
      <c r="AC43" s="2">
        <f t="shared" si="3"/>
        <v>0</v>
      </c>
      <c r="AD43" s="2">
        <f t="shared" si="3"/>
        <v>0</v>
      </c>
      <c r="AE43" s="2">
        <f t="shared" si="3"/>
        <v>0</v>
      </c>
      <c r="AF43" s="2">
        <f t="shared" si="3"/>
        <v>0</v>
      </c>
      <c r="AG43" s="2">
        <f t="shared" si="3"/>
        <v>0</v>
      </c>
      <c r="AH43" s="2">
        <f t="shared" si="3"/>
        <v>0</v>
      </c>
      <c r="AI43" s="2">
        <f t="shared" si="3"/>
        <v>0</v>
      </c>
      <c r="AJ43" s="2">
        <f t="shared" si="3"/>
        <v>0</v>
      </c>
      <c r="AK43" s="2">
        <f t="shared" si="3"/>
        <v>0</v>
      </c>
      <c r="AL43" s="2">
        <f t="shared" si="3"/>
        <v>0</v>
      </c>
      <c r="AM43" s="2">
        <f t="shared" si="3"/>
        <v>0</v>
      </c>
      <c r="AN43" s="2">
        <f t="shared" si="3"/>
        <v>0</v>
      </c>
      <c r="AO43" s="2">
        <f t="shared" si="3"/>
        <v>0</v>
      </c>
      <c r="AP43" s="2">
        <f t="shared" si="3"/>
        <v>0</v>
      </c>
      <c r="AQ43" s="2">
        <f t="shared" si="3"/>
        <v>0</v>
      </c>
      <c r="AR43" s="2">
        <f t="shared" si="3"/>
        <v>0</v>
      </c>
      <c r="AS43" s="2">
        <f t="shared" si="3"/>
        <v>0</v>
      </c>
      <c r="AT43" s="2">
        <f t="shared" si="3"/>
        <v>0</v>
      </c>
      <c r="AU43" s="2"/>
      <c r="AV43" s="2">
        <f>SUM(AV9:AV42)</f>
        <v>0</v>
      </c>
      <c r="AW43" s="2"/>
      <c r="AX43" s="2"/>
      <c r="AY43" s="2"/>
      <c r="AZ43" s="2"/>
      <c r="BA43" s="2"/>
      <c r="BB43" s="2"/>
      <c r="BC43" s="2"/>
      <c r="BD43" s="2"/>
      <c r="BE43" s="2">
        <f>SUM(BE9:BE42)</f>
        <v>2400</v>
      </c>
      <c r="BF43" s="5"/>
      <c r="BJ43" s="10"/>
    </row>
    <row r="44" spans="1:62" ht="10.5" customHeight="1" x14ac:dyDescent="0.2">
      <c r="A44" s="76"/>
      <c r="B44" s="62" t="s">
        <v>19</v>
      </c>
      <c r="C44" s="62"/>
      <c r="D44" s="6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f>BF8+BF24</f>
        <v>0</v>
      </c>
    </row>
    <row r="45" spans="1:62" ht="10.5" customHeight="1" thickBot="1" x14ac:dyDescent="0.25">
      <c r="A45" s="77"/>
      <c r="B45" s="75" t="s">
        <v>2</v>
      </c>
      <c r="C45" s="75"/>
      <c r="D45" s="7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73">
        <f>BE43+BF44</f>
        <v>2400</v>
      </c>
      <c r="BF45" s="74"/>
      <c r="BG45" s="16"/>
    </row>
    <row r="46" spans="1:62" x14ac:dyDescent="0.2">
      <c r="E46" s="7"/>
      <c r="F46" s="7"/>
      <c r="G46" s="7"/>
      <c r="H46" s="7"/>
      <c r="I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</row>
    <row r="47" spans="1:62" x14ac:dyDescent="0.2">
      <c r="Q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62" s="19" customFormat="1" x14ac:dyDescent="0.2">
      <c r="B48" s="19" t="s">
        <v>31</v>
      </c>
      <c r="E48" s="21" t="s">
        <v>33</v>
      </c>
      <c r="F48" s="21"/>
      <c r="G48" s="21"/>
      <c r="H48" s="21"/>
      <c r="I48" s="21"/>
      <c r="J48" s="21"/>
      <c r="K48" s="22"/>
      <c r="M48" s="46" t="s">
        <v>32</v>
      </c>
      <c r="N48" s="21" t="s">
        <v>34</v>
      </c>
      <c r="O48" s="21"/>
      <c r="P48" s="21"/>
      <c r="Q48" s="21"/>
      <c r="R48" s="21"/>
      <c r="S48" s="21"/>
      <c r="T48" s="21"/>
      <c r="U48" s="22"/>
      <c r="X48" s="23" t="s">
        <v>32</v>
      </c>
      <c r="Y48" s="21" t="s">
        <v>35</v>
      </c>
      <c r="Z48" s="21"/>
      <c r="AA48" s="21"/>
      <c r="AB48" s="21"/>
      <c r="AC48" s="21"/>
      <c r="AD48" s="21"/>
      <c r="AE48" s="21"/>
      <c r="AF48" s="21"/>
      <c r="AG48" s="21"/>
      <c r="AH48" s="21"/>
      <c r="AI48" s="22"/>
      <c r="BJ48"/>
    </row>
    <row r="49" spans="5:62" s="19" customFormat="1" ht="11.25" x14ac:dyDescent="0.2"/>
    <row r="50" spans="5:62" s="19" customFormat="1" ht="11.25" x14ac:dyDescent="0.2">
      <c r="E50" s="21" t="s">
        <v>36</v>
      </c>
      <c r="F50" s="21"/>
      <c r="G50" s="21"/>
      <c r="H50" s="21"/>
      <c r="I50" s="21"/>
      <c r="J50" s="21"/>
      <c r="K50" s="21"/>
      <c r="L50" s="21"/>
      <c r="M50" s="22"/>
      <c r="X50" s="45" t="s">
        <v>32</v>
      </c>
      <c r="Y50" s="21" t="s">
        <v>37</v>
      </c>
      <c r="Z50" s="21"/>
      <c r="AA50" s="21"/>
      <c r="AB50" s="21"/>
      <c r="AC50" s="21"/>
      <c r="AD50" s="21"/>
      <c r="AE50" s="21"/>
      <c r="AF50" s="21"/>
      <c r="AG50" s="21"/>
      <c r="AH50" s="21"/>
      <c r="AI50" s="22"/>
    </row>
    <row r="51" spans="5:62" x14ac:dyDescent="0.2">
      <c r="Q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J51" s="19"/>
    </row>
  </sheetData>
  <mergeCells count="59">
    <mergeCell ref="B1:BF1"/>
    <mergeCell ref="B2:B6"/>
    <mergeCell ref="C2:C6"/>
    <mergeCell ref="D2:D6"/>
    <mergeCell ref="E2:G2"/>
    <mergeCell ref="I2:L2"/>
    <mergeCell ref="N2:P2"/>
    <mergeCell ref="R2:U2"/>
    <mergeCell ref="V2:Y2"/>
    <mergeCell ref="AA2:AC2"/>
    <mergeCell ref="BE2:BE6"/>
    <mergeCell ref="BF2:BF6"/>
    <mergeCell ref="E3:BD3"/>
    <mergeCell ref="E5:BD5"/>
    <mergeCell ref="B7:B8"/>
    <mergeCell ref="C7:C8"/>
    <mergeCell ref="AE2:AG2"/>
    <mergeCell ref="AI2:AL2"/>
    <mergeCell ref="AN2:AP2"/>
    <mergeCell ref="AR2:AT2"/>
    <mergeCell ref="AV2:AY2"/>
    <mergeCell ref="BA2:BC2"/>
    <mergeCell ref="B23:B24"/>
    <mergeCell ref="C23:C24"/>
    <mergeCell ref="A9:A4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45:D45"/>
    <mergeCell ref="BE45:BF45"/>
    <mergeCell ref="B37:B38"/>
    <mergeCell ref="C37:C38"/>
    <mergeCell ref="B39:B40"/>
    <mergeCell ref="C39:C40"/>
    <mergeCell ref="B43:D43"/>
    <mergeCell ref="B44:D44"/>
  </mergeCells>
  <pageMargins left="0" right="0" top="0.19685039370078741" bottom="0.1968503937007874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 </vt:lpstr>
      <vt:lpstr>2 курс</vt:lpstr>
      <vt:lpstr>сводная</vt:lpstr>
    </vt:vector>
  </TitlesOfParts>
  <Company>pu43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1</cp:lastModifiedBy>
  <cp:lastPrinted>2017-11-13T04:03:06Z</cp:lastPrinted>
  <dcterms:created xsi:type="dcterms:W3CDTF">2011-10-12T00:36:26Z</dcterms:created>
  <dcterms:modified xsi:type="dcterms:W3CDTF">2017-11-21T07:22:09Z</dcterms:modified>
</cp:coreProperties>
</file>