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УрбаеваКК\OneDrive\Documents\на 21 сентября\Календарные графики\2019-2020\"/>
    </mc:Choice>
  </mc:AlternateContent>
  <bookViews>
    <workbookView xWindow="480" yWindow="120" windowWidth="15195" windowHeight="11505"/>
  </bookViews>
  <sheets>
    <sheet name="1 курс " sheetId="7" r:id="rId1"/>
    <sheet name="2 курс" sheetId="10" r:id="rId2"/>
    <sheet name="сводная" sheetId="11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0" l="1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AE43" i="10"/>
  <c r="AF43" i="10"/>
  <c r="AG43" i="10"/>
  <c r="AH43" i="10"/>
  <c r="AI43" i="10"/>
  <c r="AJ43" i="10"/>
  <c r="AK43" i="10"/>
  <c r="AL43" i="10"/>
  <c r="AM43" i="10"/>
  <c r="AN43" i="10"/>
  <c r="AO43" i="10"/>
  <c r="AP43" i="10"/>
  <c r="AQ43" i="10"/>
  <c r="AR43" i="10"/>
  <c r="AS43" i="10"/>
  <c r="AT43" i="10"/>
  <c r="E43" i="10"/>
  <c r="BE42" i="10"/>
  <c r="BE42" i="11" s="1"/>
  <c r="BE41" i="10"/>
  <c r="BE39" i="10"/>
  <c r="BE31" i="10"/>
  <c r="BE31" i="11" s="1"/>
  <c r="BE25" i="10"/>
  <c r="BE25" i="11" s="1"/>
  <c r="BE19" i="10"/>
  <c r="BE19" i="11" s="1"/>
  <c r="BE17" i="10"/>
  <c r="BE15" i="10"/>
  <c r="BE15" i="11" s="1"/>
  <c r="BE11" i="10"/>
  <c r="BE11" i="11" s="1"/>
  <c r="AT44" i="11"/>
  <c r="AS44" i="11"/>
  <c r="AR44" i="11"/>
  <c r="AQ44" i="1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AV43" i="11"/>
  <c r="AT43" i="11"/>
  <c r="AS43" i="11"/>
  <c r="AR43" i="11"/>
  <c r="AQ43" i="11"/>
  <c r="AP43" i="11"/>
  <c r="AO43" i="11"/>
  <c r="AN43" i="11"/>
  <c r="AM43" i="11"/>
  <c r="AL43" i="11"/>
  <c r="AK43" i="11"/>
  <c r="AJ43" i="11"/>
  <c r="AI43" i="11"/>
  <c r="AH43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AE8" i="11"/>
  <c r="AD8" i="11"/>
  <c r="AC8" i="11"/>
  <c r="AB8" i="11"/>
  <c r="AA8" i="11"/>
  <c r="Z8" i="11"/>
  <c r="Y8" i="11"/>
  <c r="X8" i="11"/>
  <c r="W8" i="11"/>
  <c r="V8" i="11"/>
  <c r="P8" i="11"/>
  <c r="O8" i="11"/>
  <c r="N8" i="11"/>
  <c r="M8" i="11"/>
  <c r="L8" i="11"/>
  <c r="K8" i="11"/>
  <c r="J8" i="11"/>
  <c r="I8" i="11"/>
  <c r="H8" i="11"/>
  <c r="G8" i="11"/>
  <c r="F8" i="11"/>
  <c r="E8" i="11"/>
  <c r="AE7" i="11"/>
  <c r="AD7" i="11"/>
  <c r="AC7" i="11"/>
  <c r="AB7" i="11"/>
  <c r="AA7" i="11"/>
  <c r="Z7" i="11"/>
  <c r="Y7" i="11"/>
  <c r="X7" i="11"/>
  <c r="W7" i="11"/>
  <c r="V7" i="11"/>
  <c r="P7" i="11"/>
  <c r="O7" i="11"/>
  <c r="N7" i="11"/>
  <c r="M7" i="11"/>
  <c r="L7" i="11"/>
  <c r="K7" i="11"/>
  <c r="J7" i="11"/>
  <c r="I7" i="11"/>
  <c r="H7" i="11"/>
  <c r="G7" i="11"/>
  <c r="F7" i="11"/>
  <c r="E7" i="11"/>
  <c r="AT44" i="10"/>
  <c r="AS44" i="10"/>
  <c r="AR44" i="10"/>
  <c r="AQ44" i="10"/>
  <c r="AP44" i="10"/>
  <c r="AO44" i="10"/>
  <c r="AN44" i="10"/>
  <c r="AM44" i="10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AV43" i="10"/>
  <c r="AE8" i="10"/>
  <c r="AD8" i="10"/>
  <c r="AC8" i="10"/>
  <c r="AB8" i="10"/>
  <c r="AA8" i="10"/>
  <c r="Z8" i="10"/>
  <c r="Y8" i="10"/>
  <c r="X8" i="10"/>
  <c r="W8" i="10"/>
  <c r="V8" i="10"/>
  <c r="P8" i="10"/>
  <c r="O8" i="10"/>
  <c r="N8" i="10"/>
  <c r="M8" i="10"/>
  <c r="L8" i="10"/>
  <c r="K8" i="10"/>
  <c r="J8" i="10"/>
  <c r="I8" i="10"/>
  <c r="H8" i="10"/>
  <c r="G8" i="10"/>
  <c r="F8" i="10"/>
  <c r="E8" i="10"/>
  <c r="AE7" i="10"/>
  <c r="AD7" i="10"/>
  <c r="AC7" i="10"/>
  <c r="AB7" i="10"/>
  <c r="AA7" i="10"/>
  <c r="Z7" i="10"/>
  <c r="Y7" i="10"/>
  <c r="X7" i="10"/>
  <c r="W7" i="10"/>
  <c r="P7" i="10"/>
  <c r="O7" i="10"/>
  <c r="N7" i="10"/>
  <c r="M7" i="10"/>
  <c r="L7" i="10"/>
  <c r="K7" i="10"/>
  <c r="J7" i="10"/>
  <c r="I7" i="10"/>
  <c r="H7" i="10"/>
  <c r="G7" i="10"/>
  <c r="F7" i="10"/>
  <c r="E7" i="10"/>
  <c r="BE43" i="10" l="1"/>
  <c r="BE45" i="10" s="1"/>
  <c r="V7" i="10"/>
  <c r="BE44" i="10"/>
  <c r="BE35" i="7"/>
  <c r="BE35" i="11" s="1"/>
  <c r="BE37" i="7"/>
  <c r="BE37" i="11" s="1"/>
  <c r="BE39" i="7"/>
  <c r="BE39" i="11" s="1"/>
  <c r="BE41" i="7"/>
  <c r="BE41" i="11" s="1"/>
  <c r="BE13" i="7"/>
  <c r="BE13" i="11" s="1"/>
  <c r="BE17" i="7"/>
  <c r="BE17" i="11" s="1"/>
  <c r="BE21" i="7"/>
  <c r="BE21" i="11" s="1"/>
  <c r="BE27" i="7"/>
  <c r="BE27" i="11" s="1"/>
  <c r="BE29" i="7"/>
  <c r="BE29" i="11" s="1"/>
  <c r="BE9" i="7"/>
  <c r="BE9" i="11" s="1"/>
  <c r="X43" i="7"/>
  <c r="V43" i="7"/>
  <c r="W43" i="7"/>
  <c r="Y43" i="7"/>
  <c r="Z43" i="7"/>
  <c r="AA43" i="7"/>
  <c r="AB43" i="7"/>
  <c r="AC43" i="7"/>
  <c r="AD43" i="7"/>
  <c r="AE43" i="7"/>
  <c r="AF43" i="7"/>
  <c r="AG43" i="7"/>
  <c r="AH43" i="7"/>
  <c r="AI43" i="7"/>
  <c r="AJ43" i="7"/>
  <c r="AK43" i="7"/>
  <c r="AL43" i="7"/>
  <c r="AM43" i="7"/>
  <c r="AN43" i="7"/>
  <c r="AO43" i="7"/>
  <c r="AP43" i="7"/>
  <c r="AQ43" i="7"/>
  <c r="AR43" i="7"/>
  <c r="AS43" i="7"/>
  <c r="AT43" i="7"/>
  <c r="BE43" i="11" l="1"/>
  <c r="BE45" i="11" s="1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E43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AD44" i="7"/>
  <c r="AE44" i="7"/>
  <c r="AF44" i="7"/>
  <c r="AG44" i="7"/>
  <c r="AH44" i="7"/>
  <c r="AI44" i="7"/>
  <c r="AJ44" i="7"/>
  <c r="AK44" i="7"/>
  <c r="AL44" i="7"/>
  <c r="AM44" i="7"/>
  <c r="AN44" i="7"/>
  <c r="AO44" i="7"/>
  <c r="AP44" i="7"/>
  <c r="AQ44" i="7"/>
  <c r="AR44" i="7"/>
  <c r="AS44" i="7"/>
  <c r="AT44" i="7"/>
  <c r="E44" i="7"/>
  <c r="BE44" i="7" l="1"/>
  <c r="AV43" i="7" l="1"/>
  <c r="BE43" i="7" l="1"/>
  <c r="E8" i="7"/>
  <c r="F8" i="7"/>
  <c r="G8" i="7"/>
  <c r="H8" i="7"/>
  <c r="I8" i="7"/>
  <c r="J8" i="7"/>
  <c r="K8" i="7"/>
  <c r="L8" i="7"/>
  <c r="M8" i="7"/>
  <c r="N8" i="7"/>
  <c r="O8" i="7"/>
  <c r="P8" i="7"/>
  <c r="V8" i="7"/>
  <c r="W8" i="7"/>
  <c r="X8" i="7"/>
  <c r="Y8" i="7"/>
  <c r="Z8" i="7"/>
  <c r="AA8" i="7"/>
  <c r="AB8" i="7"/>
  <c r="AC8" i="7"/>
  <c r="AD8" i="7"/>
  <c r="AE8" i="7"/>
  <c r="K34" i="7" l="1"/>
  <c r="L34" i="7"/>
  <c r="M34" i="7"/>
  <c r="N34" i="7"/>
  <c r="O34" i="7"/>
  <c r="P34" i="7"/>
  <c r="E7" i="7"/>
  <c r="F7" i="7"/>
  <c r="G7" i="7"/>
  <c r="H7" i="7"/>
  <c r="I7" i="7"/>
  <c r="J7" i="7"/>
  <c r="K7" i="7"/>
  <c r="L7" i="7"/>
  <c r="M7" i="7"/>
  <c r="N7" i="7"/>
  <c r="O7" i="7"/>
  <c r="P7" i="7"/>
  <c r="W7" i="7"/>
  <c r="X7" i="7"/>
  <c r="Y7" i="7"/>
  <c r="Z7" i="7"/>
  <c r="AA7" i="7"/>
  <c r="AB7" i="7"/>
  <c r="AC7" i="7"/>
  <c r="AD7" i="7"/>
  <c r="AE7" i="7"/>
  <c r="V7" i="7" l="1"/>
  <c r="E34" i="7" l="1"/>
  <c r="F34" i="7"/>
  <c r="G34" i="7"/>
  <c r="H34" i="7"/>
  <c r="I34" i="7"/>
  <c r="J34" i="7"/>
  <c r="BE45" i="7" l="1"/>
</calcChain>
</file>

<file path=xl/sharedStrings.xml><?xml version="1.0" encoding="utf-8"?>
<sst xmlns="http://schemas.openxmlformats.org/spreadsheetml/2006/main" count="351" uniqueCount="103">
  <si>
    <t>1.1. Календарный график учебного процесса Повар</t>
  </si>
  <si>
    <t>Курс 2</t>
  </si>
  <si>
    <t>Индекс</t>
  </si>
  <si>
    <t>Наименование циклов, дисциплин, профессиональных модулей, МДК, практик</t>
  </si>
  <si>
    <t xml:space="preserve">Виды учебной нагрузки </t>
  </si>
  <si>
    <t>31 авг-6 сент</t>
  </si>
  <si>
    <t>сентябрь</t>
  </si>
  <si>
    <t>28 сен-4 окт</t>
  </si>
  <si>
    <t>октябрь</t>
  </si>
  <si>
    <t>26 окт. - 1 нояб.</t>
  </si>
  <si>
    <t>ноябрь</t>
  </si>
  <si>
    <t>30 нояб-6 дек</t>
  </si>
  <si>
    <t>декабрь</t>
  </si>
  <si>
    <t>28 дек-3 янв</t>
  </si>
  <si>
    <t>январь</t>
  </si>
  <si>
    <t>февраль</t>
  </si>
  <si>
    <t>март</t>
  </si>
  <si>
    <t>29 мар - 4 апр</t>
  </si>
  <si>
    <t>апрель</t>
  </si>
  <si>
    <t>26 апр-2 мая</t>
  </si>
  <si>
    <t xml:space="preserve">май </t>
  </si>
  <si>
    <t>31 мая-6 июня</t>
  </si>
  <si>
    <t>июнь</t>
  </si>
  <si>
    <t>28 июн - 4 июл</t>
  </si>
  <si>
    <t>июль</t>
  </si>
  <si>
    <t>26 июля-1 авг</t>
  </si>
  <si>
    <t>август</t>
  </si>
  <si>
    <t>всего часов обяз.уч</t>
  </si>
  <si>
    <t>всего часов сам.раб.</t>
  </si>
  <si>
    <t>номера календарных недель</t>
  </si>
  <si>
    <t xml:space="preserve">порядковые номера недель учебного года </t>
  </si>
  <si>
    <t>ОУД.00</t>
  </si>
  <si>
    <t xml:space="preserve">Общеобразовательный цикл </t>
  </si>
  <si>
    <t>обязат. уч.</t>
  </si>
  <si>
    <t>сам. р. с.</t>
  </si>
  <si>
    <t>ОУД.01</t>
  </si>
  <si>
    <t xml:space="preserve">Русский язык </t>
  </si>
  <si>
    <t>ОУД.02</t>
  </si>
  <si>
    <t xml:space="preserve">Математика </t>
  </si>
  <si>
    <t>ОУД.03</t>
  </si>
  <si>
    <t>Основы компьютерной грамотности</t>
  </si>
  <si>
    <t>ОУД.04</t>
  </si>
  <si>
    <t>Основы безопасности жизнедеятельности</t>
  </si>
  <si>
    <t>АД.01</t>
  </si>
  <si>
    <t>Адаптивная физическая культура</t>
  </si>
  <si>
    <t>АД 02</t>
  </si>
  <si>
    <t>Социальная адаптация и основы социально-правовых знаний</t>
  </si>
  <si>
    <t>АД.03</t>
  </si>
  <si>
    <t>Психология личности и профессиональное самоопределение</t>
  </si>
  <si>
    <t>ОП.00</t>
  </si>
  <si>
    <t>Общепрофессиональный цикл</t>
  </si>
  <si>
    <t>ОП.01</t>
  </si>
  <si>
    <t xml:space="preserve">Основы экономики </t>
  </si>
  <si>
    <t>ОП.02</t>
  </si>
  <si>
    <t>Охрана труда</t>
  </si>
  <si>
    <t>ОП.03</t>
  </si>
  <si>
    <t>Калькуляция и учет в общественном питании</t>
  </si>
  <si>
    <t>ОП.04</t>
  </si>
  <si>
    <t>Сервировка стола</t>
  </si>
  <si>
    <t>П.00</t>
  </si>
  <si>
    <t>Профессиональный цикл</t>
  </si>
  <si>
    <t>СД.01</t>
  </si>
  <si>
    <t>Оборудование предприятий общественного питания</t>
  </si>
  <si>
    <t>СД.02</t>
  </si>
  <si>
    <t>Основы физиологии питания, санитарии и гигиены</t>
  </si>
  <si>
    <t>СД.03</t>
  </si>
  <si>
    <t xml:space="preserve">Кулинария </t>
  </si>
  <si>
    <t>УП</t>
  </si>
  <si>
    <t>Учебная практика</t>
  </si>
  <si>
    <t>ПП</t>
  </si>
  <si>
    <t>Производственная практика</t>
  </si>
  <si>
    <t>Всего час. в неделю обяз. учебной нагрузки</t>
  </si>
  <si>
    <t>Всего час. в неделю сам. работы студентов</t>
  </si>
  <si>
    <t>Всего часов в неделю</t>
  </si>
  <si>
    <t xml:space="preserve">Условные обозначения </t>
  </si>
  <si>
    <t>каникулы</t>
  </si>
  <si>
    <t xml:space="preserve"> -</t>
  </si>
  <si>
    <t>учебная практика</t>
  </si>
  <si>
    <t>промежуточная аттестация</t>
  </si>
  <si>
    <t>итоговая аттестация</t>
  </si>
  <si>
    <t>производств. практика</t>
  </si>
  <si>
    <t xml:space="preserve"> 25сент. - 1окт</t>
  </si>
  <si>
    <t>30 окт. - 5 нояб.</t>
  </si>
  <si>
    <t>27 нояб-3 дек</t>
  </si>
  <si>
    <t>29 янв. - 4фев.</t>
  </si>
  <si>
    <t>26фев. - 4 мар.</t>
  </si>
  <si>
    <t>26мар - 1апр</t>
  </si>
  <si>
    <t>30апр-6 мая</t>
  </si>
  <si>
    <t>28 мая-3 июня</t>
  </si>
  <si>
    <t>25 июн - 1 июл</t>
  </si>
  <si>
    <t>30 июля-5авг</t>
  </si>
  <si>
    <t>27авг-2сент</t>
  </si>
  <si>
    <t>Курс 1</t>
  </si>
  <si>
    <t>30сент-6окт</t>
  </si>
  <si>
    <t>28окт - 3нояб</t>
  </si>
  <si>
    <t>25нояб-1дек</t>
  </si>
  <si>
    <t>30дек - 5янв</t>
  </si>
  <si>
    <t>27янв - 2фев</t>
  </si>
  <si>
    <t>24фев - 1мар</t>
  </si>
  <si>
    <t>30мар-5апрел</t>
  </si>
  <si>
    <t>27апр-3мая</t>
  </si>
  <si>
    <t>29июня-5июля</t>
  </si>
  <si>
    <t>27июля-2авг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</si>
</sst>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Arial Cyr"/>
      <charset val="204"/>
    </font>
    <font>
      <sz val="8"/>
      <name val="Arial Cyr"/>
      <charset val="204"/>
    </font>
    <font>
      <sz val="10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72">
    <xf numFmtId="0" fontId="0" fillId="0" borderId="0" xfId="0"/>
    <xf numFmtId="0" fontId="5" fillId="0" borderId="1" xfId="0" applyFont="1" applyBorder="1"/>
    <xf numFmtId="0" fontId="3" fillId="2" borderId="1" xfId="0" applyFont="1" applyFill="1" applyBorder="1"/>
    <xf numFmtId="0" fontId="5" fillId="3" borderId="1" xfId="0" applyFont="1" applyFill="1" applyBorder="1"/>
    <xf numFmtId="0" fontId="5" fillId="5" borderId="1" xfId="0" applyFont="1" applyFill="1" applyBorder="1" applyAlignment="1">
      <alignment horizontal="center"/>
    </xf>
    <xf numFmtId="0" fontId="3" fillId="6" borderId="1" xfId="0" applyFont="1" applyFill="1" applyBorder="1"/>
    <xf numFmtId="0" fontId="9" fillId="0" borderId="0" xfId="0" applyFont="1"/>
    <xf numFmtId="0" fontId="5" fillId="8" borderId="1" xfId="0" applyFont="1" applyFill="1" applyBorder="1"/>
    <xf numFmtId="0" fontId="0" fillId="8" borderId="0" xfId="0" applyFill="1"/>
    <xf numFmtId="0" fontId="5" fillId="0" borderId="0" xfId="0" applyFont="1" applyBorder="1"/>
    <xf numFmtId="0" fontId="0" fillId="0" borderId="0" xfId="0" applyBorder="1"/>
    <xf numFmtId="0" fontId="0" fillId="8" borderId="0" xfId="0" applyFill="1" applyBorder="1"/>
    <xf numFmtId="0" fontId="5" fillId="0" borderId="0" xfId="0" applyFont="1"/>
    <xf numFmtId="0" fontId="10" fillId="0" borderId="0" xfId="0" applyFont="1"/>
    <xf numFmtId="49" fontId="10" fillId="0" borderId="0" xfId="0" applyNumberFormat="1" applyFont="1"/>
    <xf numFmtId="0" fontId="7" fillId="0" borderId="0" xfId="0" applyFont="1"/>
    <xf numFmtId="0" fontId="7" fillId="7" borderId="6" xfId="0" applyFont="1" applyFill="1" applyBorder="1"/>
    <xf numFmtId="0" fontId="7" fillId="0" borderId="8" xfId="0" applyFont="1" applyBorder="1"/>
    <xf numFmtId="0" fontId="7" fillId="0" borderId="7" xfId="0" applyFont="1" applyBorder="1"/>
    <xf numFmtId="0" fontId="7" fillId="9" borderId="6" xfId="0" applyFont="1" applyFill="1" applyBorder="1"/>
    <xf numFmtId="0" fontId="7" fillId="10" borderId="6" xfId="0" applyFont="1" applyFill="1" applyBorder="1"/>
    <xf numFmtId="0" fontId="8" fillId="0" borderId="5" xfId="0" applyFont="1" applyBorder="1" applyAlignment="1">
      <alignment horizontal="center" textRotation="90"/>
    </xf>
    <xf numFmtId="0" fontId="7" fillId="0" borderId="3" xfId="0" applyFont="1" applyBorder="1" applyAlignment="1">
      <alignment horizontal="center" textRotation="90"/>
    </xf>
    <xf numFmtId="0" fontId="7" fillId="0" borderId="9" xfId="0" applyFont="1" applyBorder="1" applyAlignment="1">
      <alignment horizontal="center" textRotation="90"/>
    </xf>
    <xf numFmtId="0" fontId="5" fillId="4" borderId="1" xfId="0" applyFont="1" applyFill="1" applyBorder="1"/>
    <xf numFmtId="0" fontId="5" fillId="8" borderId="1" xfId="0" applyFont="1" applyFill="1" applyBorder="1" applyAlignment="1">
      <alignment horizontal="center"/>
    </xf>
    <xf numFmtId="0" fontId="5" fillId="9" borderId="1" xfId="0" applyFont="1" applyFill="1" applyBorder="1"/>
    <xf numFmtId="0" fontId="5" fillId="5" borderId="1" xfId="0" applyFont="1" applyFill="1" applyBorder="1"/>
    <xf numFmtId="0" fontId="5" fillId="11" borderId="1" xfId="0" applyFont="1" applyFill="1" applyBorder="1"/>
    <xf numFmtId="0" fontId="5" fillId="6" borderId="1" xfId="0" applyFont="1" applyFill="1" applyBorder="1"/>
    <xf numFmtId="0" fontId="5" fillId="13" borderId="1" xfId="0" applyFont="1" applyFill="1" applyBorder="1"/>
    <xf numFmtId="0" fontId="5" fillId="11" borderId="1" xfId="0" applyFont="1" applyFill="1" applyBorder="1" applyAlignment="1">
      <alignment horizontal="center"/>
    </xf>
    <xf numFmtId="0" fontId="7" fillId="12" borderId="0" xfId="0" applyFont="1" applyFill="1"/>
    <xf numFmtId="0" fontId="7" fillId="4" borderId="0" xfId="0" applyFont="1" applyFill="1"/>
    <xf numFmtId="0" fontId="5" fillId="0" borderId="1" xfId="0" applyFont="1" applyFill="1" applyBorder="1"/>
    <xf numFmtId="0" fontId="5" fillId="14" borderId="1" xfId="0" applyFont="1" applyFill="1" applyBorder="1"/>
    <xf numFmtId="0" fontId="5" fillId="12" borderId="1" xfId="0" applyFont="1" applyFill="1" applyBorder="1"/>
    <xf numFmtId="0" fontId="5" fillId="2" borderId="1" xfId="0" applyFont="1" applyFill="1" applyBorder="1"/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/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/>
    <xf numFmtId="0" fontId="0" fillId="0" borderId="7" xfId="0" applyBorder="1" applyAlignme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colors>
    <mruColors>
      <color rgb="FF990099"/>
      <color rgb="FFCCFFFF"/>
      <color rgb="FF00FFFF"/>
      <color rgb="FFFFFF66"/>
      <color rgb="FF0066FF"/>
      <color rgb="FF00CC99"/>
      <color rgb="FF66FFFF"/>
      <color rgb="FFFF66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"/>
  <sheetViews>
    <sheetView tabSelected="1" zoomScaleNormal="100" workbookViewId="0">
      <selection activeCell="O4" sqref="O1:O1048576"/>
    </sheetView>
  </sheetViews>
  <sheetFormatPr defaultRowHeight="12.75" x14ac:dyDescent="0.2"/>
  <cols>
    <col min="1" max="1" width="3" customWidth="1"/>
    <col min="2" max="2" width="5.5703125" customWidth="1"/>
    <col min="3" max="3" width="19.28515625" customWidth="1"/>
    <col min="4" max="4" width="6.7109375" customWidth="1"/>
    <col min="5" max="9" width="2.140625" customWidth="1"/>
    <col min="10" max="11" width="2.140625" style="12" customWidth="1"/>
    <col min="12" max="20" width="2.140625" customWidth="1"/>
    <col min="21" max="21" width="2.42578125" customWidth="1"/>
    <col min="22" max="23" width="1" customWidth="1"/>
    <col min="24" max="45" width="2.140625" customWidth="1"/>
    <col min="46" max="46" width="2.28515625" customWidth="1"/>
    <col min="47" max="47" width="1.140625" customWidth="1"/>
    <col min="48" max="48" width="3.85546875" customWidth="1"/>
    <col min="49" max="49" width="1.28515625" customWidth="1"/>
    <col min="50" max="56" width="1.42578125" customWidth="1"/>
    <col min="57" max="57" width="4.28515625" customWidth="1"/>
    <col min="58" max="58" width="3.5703125" customWidth="1"/>
  </cols>
  <sheetData>
    <row r="1" spans="1:61" ht="13.5" thickBot="1" x14ac:dyDescent="0.2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</row>
    <row r="2" spans="1:61" ht="50.25" x14ac:dyDescent="0.2">
      <c r="A2" s="21" t="s">
        <v>92</v>
      </c>
      <c r="B2" s="56" t="s">
        <v>2</v>
      </c>
      <c r="C2" s="57" t="s">
        <v>3</v>
      </c>
      <c r="D2" s="60" t="s">
        <v>4</v>
      </c>
      <c r="E2" s="61" t="s">
        <v>6</v>
      </c>
      <c r="F2" s="68"/>
      <c r="G2" s="68"/>
      <c r="H2" s="69"/>
      <c r="I2" s="39" t="s">
        <v>93</v>
      </c>
      <c r="J2" s="61" t="s">
        <v>8</v>
      </c>
      <c r="K2" s="62"/>
      <c r="L2" s="63"/>
      <c r="M2" s="39" t="s">
        <v>94</v>
      </c>
      <c r="N2" s="61" t="s">
        <v>10</v>
      </c>
      <c r="O2" s="70"/>
      <c r="P2" s="70"/>
      <c r="Q2" s="39" t="s">
        <v>95</v>
      </c>
      <c r="R2" s="61" t="s">
        <v>12</v>
      </c>
      <c r="S2" s="70"/>
      <c r="T2" s="70"/>
      <c r="U2" s="71"/>
      <c r="V2" s="39" t="s">
        <v>96</v>
      </c>
      <c r="W2" s="61" t="s">
        <v>14</v>
      </c>
      <c r="X2" s="70"/>
      <c r="Y2" s="71"/>
      <c r="Z2" s="39" t="s">
        <v>97</v>
      </c>
      <c r="AA2" s="61" t="s">
        <v>15</v>
      </c>
      <c r="AB2" s="70"/>
      <c r="AC2" s="70"/>
      <c r="AD2" s="39" t="s">
        <v>98</v>
      </c>
      <c r="AE2" s="61" t="s">
        <v>16</v>
      </c>
      <c r="AF2" s="70"/>
      <c r="AG2" s="70"/>
      <c r="AH2" s="71"/>
      <c r="AI2" s="39" t="s">
        <v>99</v>
      </c>
      <c r="AJ2" s="61" t="s">
        <v>18</v>
      </c>
      <c r="AK2" s="62"/>
      <c r="AL2" s="63"/>
      <c r="AM2" s="39" t="s">
        <v>100</v>
      </c>
      <c r="AN2" s="61" t="s">
        <v>20</v>
      </c>
      <c r="AO2" s="62"/>
      <c r="AP2" s="62"/>
      <c r="AQ2" s="63"/>
      <c r="AR2" s="61" t="s">
        <v>22</v>
      </c>
      <c r="AS2" s="70"/>
      <c r="AT2" s="70"/>
      <c r="AU2" s="71"/>
      <c r="AV2" s="39" t="s">
        <v>101</v>
      </c>
      <c r="AW2" s="61" t="s">
        <v>24</v>
      </c>
      <c r="AX2" s="62"/>
      <c r="AY2" s="63"/>
      <c r="AZ2" s="39" t="s">
        <v>102</v>
      </c>
      <c r="BA2" s="61" t="s">
        <v>26</v>
      </c>
      <c r="BB2" s="62"/>
      <c r="BC2" s="62"/>
      <c r="BD2" s="63"/>
      <c r="BE2" s="64" t="s">
        <v>27</v>
      </c>
      <c r="BF2" s="66" t="s">
        <v>28</v>
      </c>
    </row>
    <row r="3" spans="1:61" ht="9.75" customHeight="1" x14ac:dyDescent="0.2">
      <c r="A3" s="22"/>
      <c r="B3" s="56"/>
      <c r="C3" s="58"/>
      <c r="D3" s="60"/>
      <c r="E3" s="67" t="s">
        <v>29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5"/>
      <c r="BF3" s="66"/>
    </row>
    <row r="4" spans="1:61" x14ac:dyDescent="0.2">
      <c r="A4" s="22"/>
      <c r="B4" s="56"/>
      <c r="C4" s="58"/>
      <c r="D4" s="60"/>
      <c r="E4" s="39">
        <v>36</v>
      </c>
      <c r="F4" s="39">
        <v>37</v>
      </c>
      <c r="G4" s="39">
        <v>38</v>
      </c>
      <c r="H4" s="39">
        <v>39</v>
      </c>
      <c r="I4" s="39">
        <v>40</v>
      </c>
      <c r="J4" s="39">
        <v>41</v>
      </c>
      <c r="K4" s="39">
        <v>42</v>
      </c>
      <c r="L4" s="39">
        <v>43</v>
      </c>
      <c r="M4" s="39">
        <v>44</v>
      </c>
      <c r="N4" s="39">
        <v>45</v>
      </c>
      <c r="O4" s="39">
        <v>46</v>
      </c>
      <c r="P4" s="39">
        <v>47</v>
      </c>
      <c r="Q4" s="39">
        <v>48</v>
      </c>
      <c r="R4" s="39">
        <v>49</v>
      </c>
      <c r="S4" s="39">
        <v>50</v>
      </c>
      <c r="T4" s="39">
        <v>51</v>
      </c>
      <c r="U4" s="39">
        <v>52</v>
      </c>
      <c r="V4" s="39">
        <v>1</v>
      </c>
      <c r="W4" s="39">
        <v>2</v>
      </c>
      <c r="X4" s="39">
        <v>3</v>
      </c>
      <c r="Y4" s="39">
        <v>4</v>
      </c>
      <c r="Z4" s="39">
        <v>5</v>
      </c>
      <c r="AA4" s="39">
        <v>6</v>
      </c>
      <c r="AB4" s="39">
        <v>7</v>
      </c>
      <c r="AC4" s="39">
        <v>8</v>
      </c>
      <c r="AD4" s="39">
        <v>9</v>
      </c>
      <c r="AE4" s="39">
        <v>10</v>
      </c>
      <c r="AF4" s="39">
        <v>11</v>
      </c>
      <c r="AG4" s="39">
        <v>12</v>
      </c>
      <c r="AH4" s="39">
        <v>13</v>
      </c>
      <c r="AI4" s="39">
        <v>14</v>
      </c>
      <c r="AJ4" s="39">
        <v>15</v>
      </c>
      <c r="AK4" s="39">
        <v>16</v>
      </c>
      <c r="AL4" s="39">
        <v>17</v>
      </c>
      <c r="AM4" s="39">
        <v>18</v>
      </c>
      <c r="AN4" s="39">
        <v>19</v>
      </c>
      <c r="AO4" s="39">
        <v>20</v>
      </c>
      <c r="AP4" s="39">
        <v>21</v>
      </c>
      <c r="AQ4" s="39">
        <v>22</v>
      </c>
      <c r="AR4" s="39">
        <v>23</v>
      </c>
      <c r="AS4" s="39">
        <v>24</v>
      </c>
      <c r="AT4" s="39">
        <v>25</v>
      </c>
      <c r="AU4" s="39">
        <v>26</v>
      </c>
      <c r="AV4" s="39">
        <v>27</v>
      </c>
      <c r="AW4" s="39">
        <v>28</v>
      </c>
      <c r="AX4" s="39">
        <v>29</v>
      </c>
      <c r="AY4" s="39">
        <v>30</v>
      </c>
      <c r="AZ4" s="39">
        <v>31</v>
      </c>
      <c r="BA4" s="39">
        <v>32</v>
      </c>
      <c r="BB4" s="39">
        <v>33</v>
      </c>
      <c r="BC4" s="39">
        <v>34</v>
      </c>
      <c r="BD4" s="39">
        <v>35</v>
      </c>
      <c r="BE4" s="65"/>
      <c r="BF4" s="66"/>
    </row>
    <row r="5" spans="1:61" x14ac:dyDescent="0.2">
      <c r="A5" s="22"/>
      <c r="B5" s="56"/>
      <c r="C5" s="58"/>
      <c r="D5" s="60"/>
      <c r="E5" s="67" t="s">
        <v>30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5"/>
      <c r="BF5" s="66"/>
    </row>
    <row r="6" spans="1:61" x14ac:dyDescent="0.2">
      <c r="A6" s="23"/>
      <c r="B6" s="56"/>
      <c r="C6" s="59"/>
      <c r="D6" s="60"/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39">
        <v>12</v>
      </c>
      <c r="Q6" s="39">
        <v>13</v>
      </c>
      <c r="R6" s="39">
        <v>14</v>
      </c>
      <c r="S6" s="39">
        <v>15</v>
      </c>
      <c r="T6" s="39">
        <v>16</v>
      </c>
      <c r="U6" s="39">
        <v>17</v>
      </c>
      <c r="V6" s="39">
        <v>18</v>
      </c>
      <c r="W6" s="39">
        <v>19</v>
      </c>
      <c r="X6" s="39">
        <v>20</v>
      </c>
      <c r="Y6" s="39">
        <v>21</v>
      </c>
      <c r="Z6" s="39">
        <v>22</v>
      </c>
      <c r="AA6" s="39">
        <v>23</v>
      </c>
      <c r="AB6" s="39">
        <v>24</v>
      </c>
      <c r="AC6" s="39">
        <v>25</v>
      </c>
      <c r="AD6" s="39">
        <v>26</v>
      </c>
      <c r="AE6" s="39">
        <v>27</v>
      </c>
      <c r="AF6" s="39">
        <v>28</v>
      </c>
      <c r="AG6" s="39">
        <v>29</v>
      </c>
      <c r="AH6" s="39">
        <v>30</v>
      </c>
      <c r="AI6" s="39">
        <v>31</v>
      </c>
      <c r="AJ6" s="39">
        <v>32</v>
      </c>
      <c r="AK6" s="39">
        <v>33</v>
      </c>
      <c r="AL6" s="39">
        <v>34</v>
      </c>
      <c r="AM6" s="39">
        <v>35</v>
      </c>
      <c r="AN6" s="39">
        <v>36</v>
      </c>
      <c r="AO6" s="39">
        <v>37</v>
      </c>
      <c r="AP6" s="39">
        <v>38</v>
      </c>
      <c r="AQ6" s="39">
        <v>39</v>
      </c>
      <c r="AR6" s="39">
        <v>40</v>
      </c>
      <c r="AS6" s="39">
        <v>41</v>
      </c>
      <c r="AT6" s="39">
        <v>42</v>
      </c>
      <c r="AU6" s="39">
        <v>43</v>
      </c>
      <c r="AV6" s="39">
        <v>44</v>
      </c>
      <c r="AW6" s="39">
        <v>45</v>
      </c>
      <c r="AX6" s="39">
        <v>46</v>
      </c>
      <c r="AY6" s="39">
        <v>47</v>
      </c>
      <c r="AZ6" s="39">
        <v>48</v>
      </c>
      <c r="BA6" s="39">
        <v>49</v>
      </c>
      <c r="BB6" s="39">
        <v>50</v>
      </c>
      <c r="BC6" s="39">
        <v>51</v>
      </c>
      <c r="BD6" s="39">
        <v>52</v>
      </c>
      <c r="BE6" s="65"/>
      <c r="BF6" s="66"/>
    </row>
    <row r="7" spans="1:61" ht="10.5" customHeight="1" x14ac:dyDescent="0.2">
      <c r="A7" s="22"/>
      <c r="B7" s="41" t="s">
        <v>31</v>
      </c>
      <c r="C7" s="41" t="s">
        <v>32</v>
      </c>
      <c r="D7" s="2" t="s">
        <v>33</v>
      </c>
      <c r="E7" s="2">
        <f t="shared" ref="E7:AE7" si="0">E9+E11+E13+E15+E19+E21</f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 t="shared" si="0"/>
        <v>0</v>
      </c>
      <c r="Q7" s="2"/>
      <c r="R7" s="2"/>
      <c r="S7" s="2"/>
      <c r="T7" s="2"/>
      <c r="U7" s="2"/>
      <c r="V7" s="2">
        <f t="shared" si="0"/>
        <v>0</v>
      </c>
      <c r="W7" s="2">
        <f t="shared" si="0"/>
        <v>0</v>
      </c>
      <c r="X7" s="2">
        <f t="shared" si="0"/>
        <v>6</v>
      </c>
      <c r="Y7" s="2">
        <f t="shared" si="0"/>
        <v>6</v>
      </c>
      <c r="Z7" s="2">
        <f t="shared" si="0"/>
        <v>6</v>
      </c>
      <c r="AA7" s="2">
        <f t="shared" si="0"/>
        <v>7</v>
      </c>
      <c r="AB7" s="2">
        <f t="shared" si="0"/>
        <v>7</v>
      </c>
      <c r="AC7" s="2">
        <f t="shared" si="0"/>
        <v>7</v>
      </c>
      <c r="AD7" s="2">
        <f t="shared" si="0"/>
        <v>7</v>
      </c>
      <c r="AE7" s="2">
        <f t="shared" si="0"/>
        <v>7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61" ht="10.5" customHeight="1" x14ac:dyDescent="0.2">
      <c r="A8" s="22"/>
      <c r="B8" s="42"/>
      <c r="C8" s="42"/>
      <c r="D8" s="2" t="s">
        <v>34</v>
      </c>
      <c r="E8" s="2">
        <f t="shared" ref="E8:AE8" si="1">E10+E12+E14+E16+E20+E22</f>
        <v>0</v>
      </c>
      <c r="F8" s="2">
        <f t="shared" si="1"/>
        <v>0</v>
      </c>
      <c r="G8" s="2">
        <f t="shared" si="1"/>
        <v>0</v>
      </c>
      <c r="H8" s="2">
        <f t="shared" si="1"/>
        <v>0</v>
      </c>
      <c r="I8" s="2">
        <f t="shared" si="1"/>
        <v>0</v>
      </c>
      <c r="J8" s="2">
        <f t="shared" si="1"/>
        <v>0</v>
      </c>
      <c r="K8" s="2">
        <f t="shared" si="1"/>
        <v>0</v>
      </c>
      <c r="L8" s="2">
        <f t="shared" si="1"/>
        <v>0</v>
      </c>
      <c r="M8" s="2">
        <f t="shared" si="1"/>
        <v>0</v>
      </c>
      <c r="N8" s="2">
        <f t="shared" si="1"/>
        <v>0</v>
      </c>
      <c r="O8" s="2">
        <f t="shared" si="1"/>
        <v>0</v>
      </c>
      <c r="P8" s="2">
        <f t="shared" si="1"/>
        <v>0</v>
      </c>
      <c r="Q8" s="2"/>
      <c r="R8" s="2"/>
      <c r="S8" s="2"/>
      <c r="T8" s="2"/>
      <c r="U8" s="2"/>
      <c r="V8" s="2">
        <f t="shared" si="1"/>
        <v>0</v>
      </c>
      <c r="W8" s="2">
        <f t="shared" si="1"/>
        <v>0</v>
      </c>
      <c r="X8" s="2">
        <f t="shared" si="1"/>
        <v>0</v>
      </c>
      <c r="Y8" s="2">
        <f t="shared" si="1"/>
        <v>0</v>
      </c>
      <c r="Z8" s="2">
        <f t="shared" si="1"/>
        <v>0</v>
      </c>
      <c r="AA8" s="2">
        <f t="shared" si="1"/>
        <v>0</v>
      </c>
      <c r="AB8" s="2">
        <f t="shared" si="1"/>
        <v>0</v>
      </c>
      <c r="AC8" s="2">
        <f t="shared" si="1"/>
        <v>0</v>
      </c>
      <c r="AD8" s="2">
        <f t="shared" si="1"/>
        <v>0</v>
      </c>
      <c r="AE8" s="2">
        <f t="shared" si="1"/>
        <v>0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61" ht="9.9499999999999993" customHeight="1" x14ac:dyDescent="0.2">
      <c r="A9" s="43"/>
      <c r="B9" s="45" t="s">
        <v>35</v>
      </c>
      <c r="C9" s="45" t="s">
        <v>36</v>
      </c>
      <c r="D9" s="1" t="s">
        <v>33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5"/>
      <c r="V9" s="4"/>
      <c r="W9" s="24"/>
      <c r="X9" s="7">
        <v>1</v>
      </c>
      <c r="Y9" s="7">
        <v>1</v>
      </c>
      <c r="Z9" s="7">
        <v>1</v>
      </c>
      <c r="AA9" s="7">
        <v>2</v>
      </c>
      <c r="AB9" s="7">
        <v>2</v>
      </c>
      <c r="AC9" s="7">
        <v>2</v>
      </c>
      <c r="AD9" s="7">
        <v>2</v>
      </c>
      <c r="AE9" s="7">
        <v>2</v>
      </c>
      <c r="AF9" s="34">
        <v>2</v>
      </c>
      <c r="AG9" s="34">
        <v>2</v>
      </c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6"/>
      <c r="AV9" s="27"/>
      <c r="AW9" s="27"/>
      <c r="AX9" s="27"/>
      <c r="AY9" s="27"/>
      <c r="AZ9" s="27"/>
      <c r="BA9" s="27"/>
      <c r="BB9" s="27"/>
      <c r="BC9" s="27"/>
      <c r="BD9" s="27"/>
      <c r="BE9" s="1">
        <f>SUM(E9:BD9)</f>
        <v>17</v>
      </c>
      <c r="BF9" s="3"/>
      <c r="BG9" s="9"/>
      <c r="BH9" s="9"/>
      <c r="BI9" s="10"/>
    </row>
    <row r="10" spans="1:61" ht="9.9499999999999993" customHeight="1" x14ac:dyDescent="0.2">
      <c r="A10" s="43"/>
      <c r="B10" s="46"/>
      <c r="C10" s="46"/>
      <c r="D10" s="1" t="s">
        <v>34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/>
      <c r="V10" s="4"/>
      <c r="W10" s="24"/>
      <c r="X10" s="7"/>
      <c r="Y10" s="7"/>
      <c r="Z10" s="7"/>
      <c r="AA10" s="7"/>
      <c r="AB10" s="7"/>
      <c r="AC10" s="7"/>
      <c r="AD10" s="7"/>
      <c r="AE10" s="7"/>
      <c r="AF10" s="34"/>
      <c r="AG10" s="34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6"/>
      <c r="AV10" s="27"/>
      <c r="AW10" s="27"/>
      <c r="AX10" s="27"/>
      <c r="AY10" s="27"/>
      <c r="AZ10" s="27"/>
      <c r="BA10" s="27"/>
      <c r="BB10" s="27"/>
      <c r="BC10" s="27"/>
      <c r="BD10" s="27"/>
      <c r="BE10" s="1"/>
      <c r="BF10" s="3"/>
      <c r="BG10" s="9"/>
      <c r="BH10" s="9"/>
      <c r="BI10" s="10"/>
    </row>
    <row r="11" spans="1:61" ht="9.9499999999999993" customHeight="1" x14ac:dyDescent="0.2">
      <c r="A11" s="43"/>
      <c r="B11" s="45" t="s">
        <v>37</v>
      </c>
      <c r="C11" s="45" t="s">
        <v>38</v>
      </c>
      <c r="D11" s="1" t="s">
        <v>33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5"/>
      <c r="V11" s="4"/>
      <c r="W11" s="24"/>
      <c r="X11" s="7"/>
      <c r="Y11" s="7"/>
      <c r="Z11" s="7"/>
      <c r="AA11" s="7"/>
      <c r="AB11" s="7"/>
      <c r="AC11" s="7"/>
      <c r="AD11" s="7"/>
      <c r="AE11" s="7"/>
      <c r="AF11" s="34"/>
      <c r="AG11" s="34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6"/>
      <c r="AV11" s="27"/>
      <c r="AW11" s="27"/>
      <c r="AX11" s="27"/>
      <c r="AY11" s="27"/>
      <c r="AZ11" s="27"/>
      <c r="BA11" s="27"/>
      <c r="BB11" s="27"/>
      <c r="BC11" s="27"/>
      <c r="BD11" s="27"/>
      <c r="BE11" s="1"/>
      <c r="BF11" s="3"/>
      <c r="BG11" s="9"/>
      <c r="BH11" s="9"/>
      <c r="BI11" s="10"/>
    </row>
    <row r="12" spans="1:61" ht="9.9499999999999993" customHeight="1" x14ac:dyDescent="0.2">
      <c r="A12" s="43"/>
      <c r="B12" s="46"/>
      <c r="C12" s="46"/>
      <c r="D12" s="1" t="s">
        <v>34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5"/>
      <c r="V12" s="4"/>
      <c r="W12" s="24"/>
      <c r="X12" s="7"/>
      <c r="Y12" s="7"/>
      <c r="Z12" s="7"/>
      <c r="AA12" s="7"/>
      <c r="AB12" s="7"/>
      <c r="AC12" s="7"/>
      <c r="AD12" s="7"/>
      <c r="AE12" s="7"/>
      <c r="AF12" s="34"/>
      <c r="AG12" s="34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6"/>
      <c r="AV12" s="27"/>
      <c r="AW12" s="27"/>
      <c r="AX12" s="27"/>
      <c r="AY12" s="27"/>
      <c r="AZ12" s="27"/>
      <c r="BA12" s="27"/>
      <c r="BB12" s="27"/>
      <c r="BC12" s="27"/>
      <c r="BD12" s="27"/>
      <c r="BE12" s="1"/>
      <c r="BF12" s="3"/>
      <c r="BG12" s="9"/>
      <c r="BH12" s="9"/>
      <c r="BI12" s="10"/>
    </row>
    <row r="13" spans="1:61" ht="9.9499999999999993" customHeight="1" x14ac:dyDescent="0.2">
      <c r="A13" s="43"/>
      <c r="B13" s="45" t="s">
        <v>39</v>
      </c>
      <c r="C13" s="45" t="s">
        <v>40</v>
      </c>
      <c r="D13" s="1" t="s">
        <v>33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5"/>
      <c r="V13" s="4"/>
      <c r="W13" s="24"/>
      <c r="X13" s="7">
        <v>1</v>
      </c>
      <c r="Y13" s="7">
        <v>1</v>
      </c>
      <c r="Z13" s="7">
        <v>1</v>
      </c>
      <c r="AA13" s="7">
        <v>1</v>
      </c>
      <c r="AB13" s="7">
        <v>2</v>
      </c>
      <c r="AC13" s="7">
        <v>2</v>
      </c>
      <c r="AD13" s="7">
        <v>2</v>
      </c>
      <c r="AE13" s="7">
        <v>2</v>
      </c>
      <c r="AF13" s="34">
        <v>2</v>
      </c>
      <c r="AG13" s="34">
        <v>2</v>
      </c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6"/>
      <c r="AV13" s="27"/>
      <c r="AW13" s="27"/>
      <c r="AX13" s="27"/>
      <c r="AY13" s="27"/>
      <c r="AZ13" s="27"/>
      <c r="BA13" s="27"/>
      <c r="BB13" s="27"/>
      <c r="BC13" s="27"/>
      <c r="BD13" s="27"/>
      <c r="BE13" s="1">
        <f t="shared" ref="BE13:BE41" si="2">SUM(E13:BD13)</f>
        <v>16</v>
      </c>
      <c r="BF13" s="3"/>
      <c r="BG13" s="9"/>
      <c r="BH13" s="9"/>
      <c r="BI13" s="10"/>
    </row>
    <row r="14" spans="1:61" ht="9.9499999999999993" customHeight="1" x14ac:dyDescent="0.2">
      <c r="A14" s="43"/>
      <c r="B14" s="46"/>
      <c r="C14" s="46"/>
      <c r="D14" s="1" t="s">
        <v>34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25"/>
      <c r="V14" s="4"/>
      <c r="W14" s="24"/>
      <c r="X14" s="7"/>
      <c r="Y14" s="7"/>
      <c r="Z14" s="7"/>
      <c r="AA14" s="7"/>
      <c r="AB14" s="7"/>
      <c r="AC14" s="7"/>
      <c r="AD14" s="7"/>
      <c r="AE14" s="7"/>
      <c r="AF14" s="34"/>
      <c r="AG14" s="34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6"/>
      <c r="AV14" s="27"/>
      <c r="AW14" s="27"/>
      <c r="AX14" s="27"/>
      <c r="AY14" s="27"/>
      <c r="AZ14" s="27"/>
      <c r="BA14" s="27"/>
      <c r="BB14" s="27"/>
      <c r="BC14" s="27"/>
      <c r="BD14" s="27"/>
      <c r="BE14" s="1"/>
      <c r="BF14" s="3"/>
      <c r="BG14" s="9"/>
      <c r="BH14" s="9"/>
      <c r="BI14" s="11"/>
    </row>
    <row r="15" spans="1:61" ht="9.9499999999999993" customHeight="1" x14ac:dyDescent="0.2">
      <c r="A15" s="43"/>
      <c r="B15" s="45" t="s">
        <v>41</v>
      </c>
      <c r="C15" s="45" t="s">
        <v>42</v>
      </c>
      <c r="D15" s="1" t="s">
        <v>33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5"/>
      <c r="V15" s="4"/>
      <c r="W15" s="24"/>
      <c r="X15" s="7"/>
      <c r="Y15" s="7"/>
      <c r="Z15" s="7"/>
      <c r="AA15" s="7"/>
      <c r="AB15" s="7"/>
      <c r="AC15" s="7"/>
      <c r="AD15" s="7"/>
      <c r="AE15" s="7"/>
      <c r="AF15" s="34"/>
      <c r="AG15" s="34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6"/>
      <c r="AV15" s="27"/>
      <c r="AW15" s="27"/>
      <c r="AX15" s="27"/>
      <c r="AY15" s="27"/>
      <c r="AZ15" s="27"/>
      <c r="BA15" s="27"/>
      <c r="BB15" s="27"/>
      <c r="BC15" s="27"/>
      <c r="BD15" s="27"/>
      <c r="BE15" s="1"/>
      <c r="BF15" s="3"/>
      <c r="BG15" s="9"/>
      <c r="BH15" s="9"/>
      <c r="BI15" s="10"/>
    </row>
    <row r="16" spans="1:61" ht="9.9499999999999993" customHeight="1" x14ac:dyDescent="0.2">
      <c r="A16" s="43"/>
      <c r="B16" s="46"/>
      <c r="C16" s="46"/>
      <c r="D16" s="1" t="s">
        <v>34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25"/>
      <c r="V16" s="4"/>
      <c r="W16" s="24"/>
      <c r="X16" s="7"/>
      <c r="Y16" s="7"/>
      <c r="Z16" s="7"/>
      <c r="AA16" s="7"/>
      <c r="AB16" s="7"/>
      <c r="AC16" s="7"/>
      <c r="AD16" s="7"/>
      <c r="AE16" s="7"/>
      <c r="AF16" s="34"/>
      <c r="AG16" s="34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6"/>
      <c r="AV16" s="27"/>
      <c r="AW16" s="27"/>
      <c r="AX16" s="27"/>
      <c r="AY16" s="27"/>
      <c r="AZ16" s="27"/>
      <c r="BA16" s="27"/>
      <c r="BB16" s="27"/>
      <c r="BC16" s="27"/>
      <c r="BD16" s="27"/>
      <c r="BE16" s="1"/>
      <c r="BF16" s="3"/>
      <c r="BG16" s="9"/>
      <c r="BH16" s="9"/>
      <c r="BI16" s="10"/>
    </row>
    <row r="17" spans="1:61" ht="9.9499999999999993" customHeight="1" x14ac:dyDescent="0.2">
      <c r="A17" s="43"/>
      <c r="B17" s="47" t="s">
        <v>43</v>
      </c>
      <c r="C17" s="47" t="s">
        <v>44</v>
      </c>
      <c r="D17" s="1" t="s">
        <v>33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/>
      <c r="R17" s="7"/>
      <c r="S17" s="7"/>
      <c r="T17" s="7"/>
      <c r="U17" s="25"/>
      <c r="V17" s="4"/>
      <c r="W17" s="24"/>
      <c r="X17" s="7">
        <v>3</v>
      </c>
      <c r="Y17" s="7">
        <v>3</v>
      </c>
      <c r="Z17" s="7">
        <v>3</v>
      </c>
      <c r="AA17" s="7">
        <v>3</v>
      </c>
      <c r="AB17" s="7">
        <v>3</v>
      </c>
      <c r="AC17" s="7">
        <v>3</v>
      </c>
      <c r="AD17" s="7">
        <v>3</v>
      </c>
      <c r="AE17" s="7">
        <v>3</v>
      </c>
      <c r="AF17" s="34">
        <v>3</v>
      </c>
      <c r="AG17" s="34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6"/>
      <c r="AV17" s="27"/>
      <c r="AW17" s="27"/>
      <c r="AX17" s="27"/>
      <c r="AY17" s="27"/>
      <c r="AZ17" s="27"/>
      <c r="BA17" s="27"/>
      <c r="BB17" s="27"/>
      <c r="BC17" s="27"/>
      <c r="BD17" s="27"/>
      <c r="BE17" s="1">
        <f t="shared" si="2"/>
        <v>39</v>
      </c>
      <c r="BF17" s="3"/>
      <c r="BG17" s="9"/>
      <c r="BH17" s="9"/>
      <c r="BI17" s="10"/>
    </row>
    <row r="18" spans="1:61" ht="9.9499999999999993" customHeight="1" x14ac:dyDescent="0.2">
      <c r="A18" s="43"/>
      <c r="B18" s="47"/>
      <c r="C18" s="48"/>
      <c r="D18" s="1" t="s">
        <v>34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5"/>
      <c r="V18" s="4"/>
      <c r="W18" s="24"/>
      <c r="X18" s="7"/>
      <c r="Y18" s="7"/>
      <c r="Z18" s="7"/>
      <c r="AA18" s="7"/>
      <c r="AB18" s="7"/>
      <c r="AC18" s="7"/>
      <c r="AD18" s="7"/>
      <c r="AE18" s="7"/>
      <c r="AF18" s="34"/>
      <c r="AG18" s="34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6"/>
      <c r="AV18" s="27"/>
      <c r="AW18" s="27"/>
      <c r="AX18" s="27"/>
      <c r="AY18" s="27"/>
      <c r="AZ18" s="27"/>
      <c r="BA18" s="27"/>
      <c r="BB18" s="27"/>
      <c r="BC18" s="27"/>
      <c r="BD18" s="27"/>
      <c r="BE18" s="1"/>
      <c r="BF18" s="3"/>
      <c r="BG18" s="9"/>
      <c r="BH18" s="9"/>
      <c r="BI18" s="10"/>
    </row>
    <row r="19" spans="1:61" ht="9.9499999999999993" customHeight="1" x14ac:dyDescent="0.2">
      <c r="A19" s="43"/>
      <c r="B19" s="47" t="s">
        <v>45</v>
      </c>
      <c r="C19" s="47" t="s">
        <v>46</v>
      </c>
      <c r="D19" s="1" t="s">
        <v>33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25"/>
      <c r="V19" s="4"/>
      <c r="W19" s="24"/>
      <c r="X19" s="7"/>
      <c r="Y19" s="7"/>
      <c r="Z19" s="7"/>
      <c r="AA19" s="7"/>
      <c r="AB19" s="7"/>
      <c r="AC19" s="7"/>
      <c r="AD19" s="7"/>
      <c r="AE19" s="7"/>
      <c r="AF19" s="34"/>
      <c r="AG19" s="34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6"/>
      <c r="AV19" s="27"/>
      <c r="AW19" s="27"/>
      <c r="AX19" s="27"/>
      <c r="AY19" s="27"/>
      <c r="AZ19" s="27"/>
      <c r="BA19" s="27"/>
      <c r="BB19" s="27"/>
      <c r="BC19" s="27"/>
      <c r="BD19" s="27"/>
      <c r="BE19" s="1"/>
      <c r="BF19" s="3"/>
      <c r="BG19" s="9"/>
      <c r="BH19" s="9"/>
      <c r="BI19" s="10"/>
    </row>
    <row r="20" spans="1:61" ht="9.9499999999999993" customHeight="1" x14ac:dyDescent="0.2">
      <c r="A20" s="43"/>
      <c r="B20" s="47"/>
      <c r="C20" s="48"/>
      <c r="D20" s="1" t="s">
        <v>34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25"/>
      <c r="V20" s="4"/>
      <c r="W20" s="24"/>
      <c r="X20" s="7"/>
      <c r="Y20" s="7"/>
      <c r="Z20" s="7"/>
      <c r="AA20" s="7"/>
      <c r="AB20" s="7"/>
      <c r="AC20" s="7"/>
      <c r="AD20" s="7"/>
      <c r="AE20" s="7"/>
      <c r="AF20" s="34"/>
      <c r="AG20" s="34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6"/>
      <c r="AV20" s="27"/>
      <c r="AW20" s="27"/>
      <c r="AX20" s="27"/>
      <c r="AY20" s="27"/>
      <c r="AZ20" s="27"/>
      <c r="BA20" s="27"/>
      <c r="BB20" s="27"/>
      <c r="BC20" s="27"/>
      <c r="BD20" s="27"/>
      <c r="BE20" s="1"/>
      <c r="BF20" s="3"/>
      <c r="BG20" s="9"/>
      <c r="BH20" s="9"/>
      <c r="BI20" s="10"/>
    </row>
    <row r="21" spans="1:61" ht="9.9499999999999993" customHeight="1" x14ac:dyDescent="0.2">
      <c r="A21" s="43"/>
      <c r="B21" s="45" t="s">
        <v>47</v>
      </c>
      <c r="C21" s="50" t="s">
        <v>48</v>
      </c>
      <c r="D21" s="1" t="s">
        <v>33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25"/>
      <c r="V21" s="4"/>
      <c r="W21" s="24"/>
      <c r="X21" s="7">
        <v>4</v>
      </c>
      <c r="Y21" s="7">
        <v>4</v>
      </c>
      <c r="Z21" s="7">
        <v>4</v>
      </c>
      <c r="AA21" s="7">
        <v>4</v>
      </c>
      <c r="AB21" s="7">
        <v>3</v>
      </c>
      <c r="AC21" s="7">
        <v>3</v>
      </c>
      <c r="AD21" s="7">
        <v>3</v>
      </c>
      <c r="AE21" s="7">
        <v>3</v>
      </c>
      <c r="AF21" s="34">
        <v>3</v>
      </c>
      <c r="AG21" s="34">
        <v>3</v>
      </c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6"/>
      <c r="AV21" s="27"/>
      <c r="AW21" s="27"/>
      <c r="AX21" s="27"/>
      <c r="AY21" s="27"/>
      <c r="AZ21" s="27"/>
      <c r="BA21" s="27"/>
      <c r="BB21" s="27"/>
      <c r="BC21" s="27"/>
      <c r="BD21" s="27"/>
      <c r="BE21" s="1">
        <f t="shared" si="2"/>
        <v>34</v>
      </c>
      <c r="BF21" s="3"/>
      <c r="BG21" s="9">
        <v>34</v>
      </c>
      <c r="BH21" s="9"/>
      <c r="BI21" s="10"/>
    </row>
    <row r="22" spans="1:61" ht="9.9499999999999993" customHeight="1" x14ac:dyDescent="0.2">
      <c r="A22" s="43"/>
      <c r="B22" s="49"/>
      <c r="C22" s="49"/>
      <c r="D22" s="1" t="s">
        <v>34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25"/>
      <c r="V22" s="4"/>
      <c r="W22" s="24"/>
      <c r="X22" s="7"/>
      <c r="Y22" s="7"/>
      <c r="Z22" s="7"/>
      <c r="AA22" s="7"/>
      <c r="AB22" s="7"/>
      <c r="AC22" s="7"/>
      <c r="AD22" s="7"/>
      <c r="AE22" s="7"/>
      <c r="AF22" s="34"/>
      <c r="AG22" s="34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6"/>
      <c r="AV22" s="27"/>
      <c r="AW22" s="27"/>
      <c r="AX22" s="27"/>
      <c r="AY22" s="27"/>
      <c r="AZ22" s="27"/>
      <c r="BA22" s="27"/>
      <c r="BB22" s="27"/>
      <c r="BC22" s="27"/>
      <c r="BD22" s="27"/>
      <c r="BE22" s="1"/>
      <c r="BF22" s="3"/>
      <c r="BG22" s="9"/>
      <c r="BH22" s="9"/>
      <c r="BI22" s="10"/>
    </row>
    <row r="23" spans="1:61" ht="9.9499999999999993" customHeight="1" x14ac:dyDescent="0.2">
      <c r="A23" s="43"/>
      <c r="B23" s="41" t="s">
        <v>49</v>
      </c>
      <c r="C23" s="41" t="s">
        <v>50</v>
      </c>
      <c r="D23" s="2" t="s">
        <v>33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9"/>
      <c r="BF23" s="2"/>
    </row>
    <row r="24" spans="1:61" ht="9.9499999999999993" customHeight="1" x14ac:dyDescent="0.2">
      <c r="A24" s="43"/>
      <c r="B24" s="51"/>
      <c r="C24" s="51"/>
      <c r="D24" s="2" t="s">
        <v>34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9"/>
      <c r="BF24" s="2"/>
    </row>
    <row r="25" spans="1:61" ht="9.9499999999999993" customHeight="1" x14ac:dyDescent="0.2">
      <c r="A25" s="43"/>
      <c r="B25" s="47" t="s">
        <v>51</v>
      </c>
      <c r="C25" s="47" t="s">
        <v>52</v>
      </c>
      <c r="D25" s="1" t="s">
        <v>33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25"/>
      <c r="V25" s="4"/>
      <c r="W25" s="24"/>
      <c r="X25" s="7"/>
      <c r="Y25" s="7"/>
      <c r="Z25" s="7"/>
      <c r="AA25" s="7"/>
      <c r="AB25" s="7"/>
      <c r="AC25" s="7"/>
      <c r="AD25" s="7"/>
      <c r="AE25" s="7"/>
      <c r="AF25" s="34"/>
      <c r="AG25" s="34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6"/>
      <c r="AV25" s="24"/>
      <c r="AW25" s="24"/>
      <c r="AX25" s="24"/>
      <c r="AY25" s="24"/>
      <c r="AZ25" s="24"/>
      <c r="BA25" s="24"/>
      <c r="BB25" s="24"/>
      <c r="BC25" s="24"/>
      <c r="BD25" s="24"/>
      <c r="BE25" s="1"/>
      <c r="BF25" s="1"/>
      <c r="BG25" s="9"/>
      <c r="BH25" s="9"/>
      <c r="BI25" s="10"/>
    </row>
    <row r="26" spans="1:61" ht="9.9499999999999993" customHeight="1" x14ac:dyDescent="0.2">
      <c r="A26" s="43"/>
      <c r="B26" s="48"/>
      <c r="C26" s="48"/>
      <c r="D26" s="1" t="s">
        <v>34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25"/>
      <c r="V26" s="4"/>
      <c r="W26" s="24"/>
      <c r="X26" s="7"/>
      <c r="Y26" s="7"/>
      <c r="Z26" s="7"/>
      <c r="AA26" s="7"/>
      <c r="AB26" s="7"/>
      <c r="AC26" s="7"/>
      <c r="AD26" s="7"/>
      <c r="AE26" s="7"/>
      <c r="AF26" s="34"/>
      <c r="AG26" s="34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6"/>
      <c r="AV26" s="24"/>
      <c r="AW26" s="24"/>
      <c r="AX26" s="24"/>
      <c r="AY26" s="24"/>
      <c r="AZ26" s="24"/>
      <c r="BA26" s="24"/>
      <c r="BB26" s="24"/>
      <c r="BC26" s="24"/>
      <c r="BD26" s="24"/>
      <c r="BE26" s="1"/>
      <c r="BF26" s="1"/>
      <c r="BG26" s="9"/>
      <c r="BH26" s="9"/>
      <c r="BI26" s="10"/>
    </row>
    <row r="27" spans="1:61" ht="9.9499999999999993" customHeight="1" x14ac:dyDescent="0.2">
      <c r="A27" s="43"/>
      <c r="B27" s="47" t="s">
        <v>53</v>
      </c>
      <c r="C27" s="47" t="s">
        <v>54</v>
      </c>
      <c r="D27" s="1" t="s">
        <v>33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  <c r="P27" s="7">
        <v>1</v>
      </c>
      <c r="Q27" s="7">
        <v>1</v>
      </c>
      <c r="R27" s="7">
        <v>1</v>
      </c>
      <c r="S27" s="7">
        <v>1</v>
      </c>
      <c r="T27" s="7">
        <v>1</v>
      </c>
      <c r="U27" s="25">
        <v>2</v>
      </c>
      <c r="V27" s="4"/>
      <c r="W27" s="24"/>
      <c r="X27" s="7">
        <v>2</v>
      </c>
      <c r="Y27" s="7">
        <v>2</v>
      </c>
      <c r="Z27" s="7">
        <v>2</v>
      </c>
      <c r="AA27" s="7">
        <v>2</v>
      </c>
      <c r="AB27" s="7">
        <v>2</v>
      </c>
      <c r="AC27" s="7">
        <v>2</v>
      </c>
      <c r="AD27" s="7">
        <v>2</v>
      </c>
      <c r="AE27" s="7">
        <v>2</v>
      </c>
      <c r="AF27" s="34">
        <v>1</v>
      </c>
      <c r="AG27" s="34">
        <v>1</v>
      </c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6"/>
      <c r="AV27" s="24"/>
      <c r="AW27" s="24"/>
      <c r="AX27" s="24"/>
      <c r="AY27" s="24"/>
      <c r="AZ27" s="24"/>
      <c r="BA27" s="24"/>
      <c r="BB27" s="24"/>
      <c r="BC27" s="24"/>
      <c r="BD27" s="24"/>
      <c r="BE27" s="1">
        <f t="shared" si="2"/>
        <v>36</v>
      </c>
      <c r="BF27" s="1"/>
      <c r="BG27" s="9"/>
      <c r="BH27" s="9"/>
      <c r="BI27" s="10"/>
    </row>
    <row r="28" spans="1:61" ht="9.9499999999999993" customHeight="1" x14ac:dyDescent="0.2">
      <c r="A28" s="43"/>
      <c r="B28" s="48"/>
      <c r="C28" s="48"/>
      <c r="D28" s="1" t="s">
        <v>34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25"/>
      <c r="V28" s="4"/>
      <c r="W28" s="24"/>
      <c r="X28" s="7"/>
      <c r="Y28" s="7"/>
      <c r="Z28" s="7"/>
      <c r="AA28" s="7"/>
      <c r="AB28" s="7"/>
      <c r="AC28" s="7"/>
      <c r="AD28" s="7"/>
      <c r="AE28" s="7"/>
      <c r="AF28" s="34"/>
      <c r="AG28" s="34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6"/>
      <c r="AV28" s="24"/>
      <c r="AW28" s="24"/>
      <c r="AX28" s="24"/>
      <c r="AY28" s="24"/>
      <c r="AZ28" s="24"/>
      <c r="BA28" s="24"/>
      <c r="BB28" s="24"/>
      <c r="BC28" s="24"/>
      <c r="BD28" s="24"/>
      <c r="BE28" s="1"/>
      <c r="BF28" s="1"/>
      <c r="BG28" s="9"/>
      <c r="BH28" s="9"/>
      <c r="BI28" s="10"/>
    </row>
    <row r="29" spans="1:61" ht="9.9499999999999993" customHeight="1" x14ac:dyDescent="0.2">
      <c r="A29" s="43"/>
      <c r="B29" s="47" t="s">
        <v>55</v>
      </c>
      <c r="C29" s="47" t="s">
        <v>56</v>
      </c>
      <c r="D29" s="1" t="s">
        <v>33</v>
      </c>
      <c r="E29" s="7"/>
      <c r="F29" s="7"/>
      <c r="G29" s="7"/>
      <c r="H29" s="7"/>
      <c r="I29" s="7"/>
      <c r="J29" s="7"/>
      <c r="K29" s="7"/>
      <c r="L29" s="7">
        <v>3</v>
      </c>
      <c r="M29" s="7">
        <v>3</v>
      </c>
      <c r="N29" s="7">
        <v>3</v>
      </c>
      <c r="O29" s="7">
        <v>3</v>
      </c>
      <c r="P29" s="7">
        <v>3</v>
      </c>
      <c r="Q29" s="7">
        <v>3</v>
      </c>
      <c r="R29" s="7">
        <v>3</v>
      </c>
      <c r="S29" s="7">
        <v>3</v>
      </c>
      <c r="T29" s="7">
        <v>3</v>
      </c>
      <c r="U29" s="25">
        <v>3</v>
      </c>
      <c r="V29" s="4"/>
      <c r="W29" s="24"/>
      <c r="X29" s="7">
        <v>3</v>
      </c>
      <c r="Y29" s="7">
        <v>3</v>
      </c>
      <c r="Z29" s="7">
        <v>3</v>
      </c>
      <c r="AA29" s="7">
        <v>2</v>
      </c>
      <c r="AB29" s="7">
        <v>2</v>
      </c>
      <c r="AC29" s="7">
        <v>2</v>
      </c>
      <c r="AD29" s="7">
        <v>2</v>
      </c>
      <c r="AE29" s="7">
        <v>2</v>
      </c>
      <c r="AF29" s="34">
        <v>2</v>
      </c>
      <c r="AG29" s="34">
        <v>5</v>
      </c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6"/>
      <c r="AV29" s="24"/>
      <c r="AW29" s="24"/>
      <c r="AX29" s="24"/>
      <c r="AY29" s="24"/>
      <c r="AZ29" s="24"/>
      <c r="BA29" s="24"/>
      <c r="BB29" s="24"/>
      <c r="BC29" s="24"/>
      <c r="BD29" s="24"/>
      <c r="BE29" s="1">
        <f t="shared" si="2"/>
        <v>56</v>
      </c>
      <c r="BF29" s="1"/>
      <c r="BG29" s="9"/>
      <c r="BH29" s="9"/>
      <c r="BI29" s="10"/>
    </row>
    <row r="30" spans="1:61" ht="9.9499999999999993" customHeight="1" x14ac:dyDescent="0.2">
      <c r="A30" s="43"/>
      <c r="B30" s="48"/>
      <c r="C30" s="48"/>
      <c r="D30" s="1" t="s">
        <v>34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25"/>
      <c r="V30" s="4"/>
      <c r="W30" s="24"/>
      <c r="X30" s="7"/>
      <c r="Y30" s="7"/>
      <c r="Z30" s="7"/>
      <c r="AA30" s="7"/>
      <c r="AB30" s="7"/>
      <c r="AC30" s="7"/>
      <c r="AD30" s="7"/>
      <c r="AE30" s="7"/>
      <c r="AF30" s="34"/>
      <c r="AG30" s="34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6"/>
      <c r="AV30" s="24"/>
      <c r="AW30" s="24"/>
      <c r="AX30" s="24"/>
      <c r="AY30" s="24"/>
      <c r="AZ30" s="24"/>
      <c r="BA30" s="24"/>
      <c r="BB30" s="24"/>
      <c r="BC30" s="24"/>
      <c r="BD30" s="24"/>
      <c r="BE30" s="1"/>
      <c r="BF30" s="1"/>
      <c r="BG30" s="9"/>
      <c r="BH30" s="9"/>
      <c r="BI30" s="10"/>
    </row>
    <row r="31" spans="1:61" ht="9.9499999999999993" customHeight="1" x14ac:dyDescent="0.2">
      <c r="A31" s="43"/>
      <c r="B31" s="47" t="s">
        <v>57</v>
      </c>
      <c r="C31" s="47" t="s">
        <v>58</v>
      </c>
      <c r="D31" s="1" t="s">
        <v>33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25"/>
      <c r="V31" s="4"/>
      <c r="W31" s="24"/>
      <c r="X31" s="7"/>
      <c r="Y31" s="7"/>
      <c r="Z31" s="7"/>
      <c r="AA31" s="7"/>
      <c r="AB31" s="7"/>
      <c r="AC31" s="7"/>
      <c r="AD31" s="7"/>
      <c r="AE31" s="7"/>
      <c r="AF31" s="34"/>
      <c r="AG31" s="34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6"/>
      <c r="AV31" s="24"/>
      <c r="AW31" s="24"/>
      <c r="AX31" s="24"/>
      <c r="AY31" s="24"/>
      <c r="AZ31" s="24"/>
      <c r="BA31" s="24"/>
      <c r="BB31" s="24"/>
      <c r="BC31" s="24"/>
      <c r="BD31" s="24"/>
      <c r="BE31" s="1"/>
      <c r="BF31" s="1"/>
      <c r="BG31" s="9"/>
      <c r="BH31" s="9"/>
      <c r="BI31" s="10"/>
    </row>
    <row r="32" spans="1:61" ht="9.9499999999999993" customHeight="1" x14ac:dyDescent="0.2">
      <c r="A32" s="43"/>
      <c r="B32" s="48"/>
      <c r="C32" s="48"/>
      <c r="D32" s="1" t="s">
        <v>34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25"/>
      <c r="V32" s="4"/>
      <c r="W32" s="24"/>
      <c r="X32" s="7"/>
      <c r="Y32" s="7"/>
      <c r="Z32" s="7"/>
      <c r="AA32" s="7"/>
      <c r="AB32" s="7"/>
      <c r="AC32" s="7"/>
      <c r="AD32" s="7"/>
      <c r="AE32" s="7"/>
      <c r="AF32" s="34"/>
      <c r="AG32" s="34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6"/>
      <c r="AV32" s="24"/>
      <c r="AW32" s="24"/>
      <c r="AX32" s="24"/>
      <c r="AY32" s="24"/>
      <c r="AZ32" s="24"/>
      <c r="BA32" s="24"/>
      <c r="BB32" s="24"/>
      <c r="BC32" s="24"/>
      <c r="BD32" s="24"/>
      <c r="BE32" s="1"/>
      <c r="BF32" s="1"/>
      <c r="BG32" s="9"/>
      <c r="BH32" s="9"/>
      <c r="BI32" s="10"/>
    </row>
    <row r="33" spans="1:62" ht="9.9499999999999993" customHeight="1" x14ac:dyDescent="0.2">
      <c r="A33" s="43"/>
      <c r="B33" s="41" t="s">
        <v>59</v>
      </c>
      <c r="C33" s="41" t="s">
        <v>60</v>
      </c>
      <c r="D33" s="2" t="s">
        <v>33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9"/>
      <c r="BF33" s="2"/>
    </row>
    <row r="34" spans="1:62" ht="9.9499999999999993" customHeight="1" x14ac:dyDescent="0.2">
      <c r="A34" s="43"/>
      <c r="B34" s="51"/>
      <c r="C34" s="51"/>
      <c r="D34" s="37" t="s">
        <v>34</v>
      </c>
      <c r="E34" s="37">
        <f t="shared" ref="E34:P34" si="3">E36</f>
        <v>0</v>
      </c>
      <c r="F34" s="37">
        <f t="shared" si="3"/>
        <v>0</v>
      </c>
      <c r="G34" s="37">
        <f t="shared" si="3"/>
        <v>0</v>
      </c>
      <c r="H34" s="37">
        <f t="shared" si="3"/>
        <v>0</v>
      </c>
      <c r="I34" s="37">
        <f t="shared" si="3"/>
        <v>0</v>
      </c>
      <c r="J34" s="37">
        <f t="shared" si="3"/>
        <v>0</v>
      </c>
      <c r="K34" s="37">
        <f t="shared" si="3"/>
        <v>0</v>
      </c>
      <c r="L34" s="37">
        <f t="shared" si="3"/>
        <v>0</v>
      </c>
      <c r="M34" s="37">
        <f t="shared" si="3"/>
        <v>0</v>
      </c>
      <c r="N34" s="37">
        <f t="shared" si="3"/>
        <v>0</v>
      </c>
      <c r="O34" s="37">
        <f t="shared" si="3"/>
        <v>0</v>
      </c>
      <c r="P34" s="37">
        <f t="shared" si="3"/>
        <v>0</v>
      </c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29"/>
      <c r="BF34" s="37"/>
    </row>
    <row r="35" spans="1:62" ht="9.9499999999999993" customHeight="1" x14ac:dyDescent="0.2">
      <c r="A35" s="43"/>
      <c r="B35" s="47" t="s">
        <v>61</v>
      </c>
      <c r="C35" s="47" t="s">
        <v>62</v>
      </c>
      <c r="D35" s="1" t="s">
        <v>33</v>
      </c>
      <c r="E35" s="7">
        <v>2</v>
      </c>
      <c r="F35" s="7">
        <v>2</v>
      </c>
      <c r="G35" s="7">
        <v>2</v>
      </c>
      <c r="H35" s="7">
        <v>2</v>
      </c>
      <c r="I35" s="7">
        <v>2</v>
      </c>
      <c r="J35" s="7">
        <v>2</v>
      </c>
      <c r="K35" s="7">
        <v>2</v>
      </c>
      <c r="L35" s="7">
        <v>1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7"/>
      <c r="S35" s="7"/>
      <c r="T35" s="7"/>
      <c r="U35" s="25"/>
      <c r="V35" s="4"/>
      <c r="W35" s="24"/>
      <c r="X35" s="7">
        <v>8</v>
      </c>
      <c r="Y35" s="7">
        <v>8</v>
      </c>
      <c r="Z35" s="7">
        <v>8</v>
      </c>
      <c r="AA35" s="7">
        <v>8</v>
      </c>
      <c r="AB35" s="7">
        <v>4</v>
      </c>
      <c r="AC35" s="7"/>
      <c r="AD35" s="7"/>
      <c r="AE35" s="7"/>
      <c r="AF35" s="34"/>
      <c r="AG35" s="34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6"/>
      <c r="AV35" s="24"/>
      <c r="AW35" s="24"/>
      <c r="AX35" s="24"/>
      <c r="AY35" s="24"/>
      <c r="AZ35" s="24"/>
      <c r="BA35" s="24"/>
      <c r="BB35" s="24"/>
      <c r="BC35" s="24"/>
      <c r="BD35" s="24"/>
      <c r="BE35" s="1">
        <f t="shared" si="2"/>
        <v>56</v>
      </c>
      <c r="BF35" s="1"/>
      <c r="BG35" s="9">
        <v>56</v>
      </c>
      <c r="BH35" s="9"/>
      <c r="BI35" s="10"/>
    </row>
    <row r="36" spans="1:62" ht="9.9499999999999993" customHeight="1" x14ac:dyDescent="0.2">
      <c r="A36" s="43"/>
      <c r="B36" s="48"/>
      <c r="C36" s="48"/>
      <c r="D36" s="1" t="s">
        <v>34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5"/>
      <c r="V36" s="4"/>
      <c r="W36" s="24"/>
      <c r="X36" s="7"/>
      <c r="Y36" s="7"/>
      <c r="Z36" s="7"/>
      <c r="AA36" s="7"/>
      <c r="AB36" s="7"/>
      <c r="AC36" s="7"/>
      <c r="AD36" s="7"/>
      <c r="AE36" s="7"/>
      <c r="AF36" s="34"/>
      <c r="AG36" s="34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6"/>
      <c r="AV36" s="24"/>
      <c r="AW36" s="24"/>
      <c r="AX36" s="24"/>
      <c r="AY36" s="24"/>
      <c r="AZ36" s="24"/>
      <c r="BA36" s="24"/>
      <c r="BB36" s="24"/>
      <c r="BC36" s="24"/>
      <c r="BD36" s="24"/>
      <c r="BE36" s="1"/>
      <c r="BF36" s="1"/>
      <c r="BG36" s="9"/>
      <c r="BH36" s="9"/>
      <c r="BI36" s="10"/>
    </row>
    <row r="37" spans="1:62" ht="9.9499999999999993" customHeight="1" x14ac:dyDescent="0.2">
      <c r="A37" s="43"/>
      <c r="B37" s="47" t="s">
        <v>63</v>
      </c>
      <c r="C37" s="47" t="s">
        <v>64</v>
      </c>
      <c r="D37" s="1" t="s">
        <v>33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5"/>
      <c r="V37" s="4"/>
      <c r="W37" s="24"/>
      <c r="X37" s="7">
        <v>3</v>
      </c>
      <c r="Y37" s="7">
        <v>3</v>
      </c>
      <c r="Z37" s="7">
        <v>3</v>
      </c>
      <c r="AA37" s="7">
        <v>3</v>
      </c>
      <c r="AB37" s="7">
        <v>3</v>
      </c>
      <c r="AC37" s="7">
        <v>3</v>
      </c>
      <c r="AD37" s="7">
        <v>3</v>
      </c>
      <c r="AE37" s="7">
        <v>3</v>
      </c>
      <c r="AF37" s="34">
        <v>4</v>
      </c>
      <c r="AG37" s="34">
        <v>4</v>
      </c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6"/>
      <c r="AV37" s="24"/>
      <c r="AW37" s="24"/>
      <c r="AX37" s="24"/>
      <c r="AY37" s="24"/>
      <c r="AZ37" s="24"/>
      <c r="BA37" s="24"/>
      <c r="BB37" s="24"/>
      <c r="BC37" s="24"/>
      <c r="BD37" s="24"/>
      <c r="BE37" s="1">
        <f t="shared" si="2"/>
        <v>32</v>
      </c>
      <c r="BF37" s="1"/>
      <c r="BG37" s="9"/>
      <c r="BH37" s="9"/>
      <c r="BI37" s="10"/>
    </row>
    <row r="38" spans="1:62" ht="9.9499999999999993" customHeight="1" x14ac:dyDescent="0.2">
      <c r="A38" s="43"/>
      <c r="B38" s="48"/>
      <c r="C38" s="48"/>
      <c r="D38" s="1" t="s">
        <v>34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5"/>
      <c r="V38" s="4"/>
      <c r="W38" s="24"/>
      <c r="X38" s="7"/>
      <c r="Y38" s="7"/>
      <c r="Z38" s="7"/>
      <c r="AA38" s="7"/>
      <c r="AB38" s="7"/>
      <c r="AC38" s="7"/>
      <c r="AD38" s="7"/>
      <c r="AE38" s="7"/>
      <c r="AF38" s="34"/>
      <c r="AG38" s="34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6"/>
      <c r="AV38" s="24"/>
      <c r="AW38" s="24"/>
      <c r="AX38" s="24"/>
      <c r="AY38" s="24"/>
      <c r="AZ38" s="24"/>
      <c r="BA38" s="24"/>
      <c r="BB38" s="24"/>
      <c r="BC38" s="24"/>
      <c r="BD38" s="24"/>
      <c r="BE38" s="1"/>
      <c r="BF38" s="1"/>
      <c r="BG38" s="9"/>
      <c r="BH38" s="9"/>
      <c r="BI38" s="10"/>
    </row>
    <row r="39" spans="1:62" ht="9.9499999999999993" customHeight="1" x14ac:dyDescent="0.2">
      <c r="A39" s="43"/>
      <c r="B39" s="50" t="s">
        <v>65</v>
      </c>
      <c r="C39" s="50" t="s">
        <v>66</v>
      </c>
      <c r="D39" s="1" t="s">
        <v>33</v>
      </c>
      <c r="E39" s="7">
        <v>8</v>
      </c>
      <c r="F39" s="7">
        <v>8</v>
      </c>
      <c r="G39" s="7">
        <v>8</v>
      </c>
      <c r="H39" s="7">
        <v>8</v>
      </c>
      <c r="I39" s="7">
        <v>8</v>
      </c>
      <c r="J39" s="7">
        <v>8</v>
      </c>
      <c r="K39" s="7">
        <v>8</v>
      </c>
      <c r="L39" s="7">
        <v>6</v>
      </c>
      <c r="M39" s="7">
        <v>6</v>
      </c>
      <c r="N39" s="7">
        <v>6</v>
      </c>
      <c r="O39" s="7">
        <v>6</v>
      </c>
      <c r="P39" s="7">
        <v>6</v>
      </c>
      <c r="Q39" s="7">
        <v>7</v>
      </c>
      <c r="R39" s="7">
        <v>2</v>
      </c>
      <c r="S39" s="7">
        <v>2</v>
      </c>
      <c r="T39" s="7">
        <v>2</v>
      </c>
      <c r="U39" s="25">
        <v>1</v>
      </c>
      <c r="V39" s="4"/>
      <c r="W39" s="24"/>
      <c r="X39" s="7">
        <v>5</v>
      </c>
      <c r="Y39" s="7">
        <v>5</v>
      </c>
      <c r="Z39" s="7">
        <v>5</v>
      </c>
      <c r="AA39" s="7">
        <v>5</v>
      </c>
      <c r="AB39" s="7">
        <v>9</v>
      </c>
      <c r="AC39" s="7">
        <v>13</v>
      </c>
      <c r="AD39" s="7">
        <v>13</v>
      </c>
      <c r="AE39" s="7">
        <v>13</v>
      </c>
      <c r="AF39" s="34">
        <v>13</v>
      </c>
      <c r="AG39" s="34">
        <v>13</v>
      </c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6"/>
      <c r="AV39" s="24"/>
      <c r="AW39" s="24"/>
      <c r="AX39" s="24"/>
      <c r="AY39" s="24"/>
      <c r="AZ39" s="24"/>
      <c r="BA39" s="24"/>
      <c r="BB39" s="24"/>
      <c r="BC39" s="24"/>
      <c r="BD39" s="24"/>
      <c r="BE39" s="1">
        <f t="shared" si="2"/>
        <v>194</v>
      </c>
      <c r="BF39" s="1"/>
      <c r="BG39" s="9">
        <v>194</v>
      </c>
      <c r="BH39" s="9"/>
      <c r="BI39" s="10"/>
    </row>
    <row r="40" spans="1:62" ht="9.9499999999999993" customHeight="1" x14ac:dyDescent="0.2">
      <c r="A40" s="43"/>
      <c r="B40" s="55"/>
      <c r="C40" s="55"/>
      <c r="D40" s="1" t="s">
        <v>34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5"/>
      <c r="V40" s="4"/>
      <c r="W40" s="24"/>
      <c r="X40" s="7"/>
      <c r="Y40" s="7"/>
      <c r="Z40" s="7"/>
      <c r="AA40" s="7"/>
      <c r="AB40" s="7"/>
      <c r="AC40" s="7"/>
      <c r="AD40" s="7"/>
      <c r="AE40" s="7"/>
      <c r="AF40" s="34"/>
      <c r="AG40" s="34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6"/>
      <c r="AV40" s="24"/>
      <c r="AW40" s="24"/>
      <c r="AX40" s="24"/>
      <c r="AY40" s="24"/>
      <c r="AZ40" s="24"/>
      <c r="BA40" s="24"/>
      <c r="BB40" s="24"/>
      <c r="BC40" s="24"/>
      <c r="BD40" s="24"/>
      <c r="BE40" s="1"/>
      <c r="BF40" s="1"/>
      <c r="BG40" s="9"/>
      <c r="BH40" s="9"/>
      <c r="BI40" s="10"/>
    </row>
    <row r="41" spans="1:62" ht="10.5" customHeight="1" x14ac:dyDescent="0.2">
      <c r="A41" s="43"/>
      <c r="B41" s="38" t="s">
        <v>67</v>
      </c>
      <c r="C41" s="38" t="s">
        <v>68</v>
      </c>
      <c r="D41" s="1" t="s">
        <v>33</v>
      </c>
      <c r="E41" s="7">
        <v>18</v>
      </c>
      <c r="F41" s="7">
        <v>18</v>
      </c>
      <c r="G41" s="7">
        <v>18</v>
      </c>
      <c r="H41" s="7">
        <v>18</v>
      </c>
      <c r="I41" s="7">
        <v>18</v>
      </c>
      <c r="J41" s="7">
        <v>18</v>
      </c>
      <c r="K41" s="7">
        <v>18</v>
      </c>
      <c r="L41" s="7">
        <v>18</v>
      </c>
      <c r="M41" s="7">
        <v>18</v>
      </c>
      <c r="N41" s="7">
        <v>18</v>
      </c>
      <c r="O41" s="7">
        <v>18</v>
      </c>
      <c r="P41" s="7">
        <v>18</v>
      </c>
      <c r="Q41" s="7">
        <v>18</v>
      </c>
      <c r="R41" s="7">
        <v>24</v>
      </c>
      <c r="S41" s="7">
        <v>24</v>
      </c>
      <c r="T41" s="7">
        <v>24</v>
      </c>
      <c r="U41" s="25">
        <v>24</v>
      </c>
      <c r="V41" s="4"/>
      <c r="W41" s="24"/>
      <c r="X41" s="7"/>
      <c r="Y41" s="7"/>
      <c r="Z41" s="7"/>
      <c r="AA41" s="7"/>
      <c r="AB41" s="7"/>
      <c r="AC41" s="7"/>
      <c r="AD41" s="7"/>
      <c r="AE41" s="7"/>
      <c r="AF41" s="34"/>
      <c r="AG41" s="34"/>
      <c r="AH41" s="28">
        <v>30</v>
      </c>
      <c r="AI41" s="28">
        <v>30</v>
      </c>
      <c r="AJ41" s="28">
        <v>30</v>
      </c>
      <c r="AK41" s="28">
        <v>30</v>
      </c>
      <c r="AL41" s="28">
        <v>30</v>
      </c>
      <c r="AM41" s="28">
        <v>30</v>
      </c>
      <c r="AN41" s="28">
        <v>30</v>
      </c>
      <c r="AO41" s="28">
        <v>30</v>
      </c>
      <c r="AP41" s="28">
        <v>30</v>
      </c>
      <c r="AQ41" s="28">
        <v>30</v>
      </c>
      <c r="AR41" s="28">
        <v>30</v>
      </c>
      <c r="AS41" s="28">
        <v>30</v>
      </c>
      <c r="AT41" s="28">
        <v>30</v>
      </c>
      <c r="AU41" s="26"/>
      <c r="AV41" s="24"/>
      <c r="AW41" s="24"/>
      <c r="AX41" s="24"/>
      <c r="AY41" s="24"/>
      <c r="AZ41" s="24"/>
      <c r="BA41" s="24"/>
      <c r="BB41" s="24"/>
      <c r="BC41" s="24"/>
      <c r="BD41" s="24"/>
      <c r="BE41" s="1">
        <f t="shared" si="2"/>
        <v>720</v>
      </c>
      <c r="BF41" s="1"/>
      <c r="BG41" s="9"/>
      <c r="BH41" s="9"/>
      <c r="BI41" s="10"/>
    </row>
    <row r="42" spans="1:62" ht="10.5" customHeight="1" x14ac:dyDescent="0.2">
      <c r="A42" s="43"/>
      <c r="B42" s="38" t="s">
        <v>69</v>
      </c>
      <c r="C42" s="38" t="s">
        <v>70</v>
      </c>
      <c r="D42" s="1" t="s">
        <v>33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5"/>
      <c r="V42" s="4"/>
      <c r="W42" s="24"/>
      <c r="X42" s="7"/>
      <c r="Y42" s="7"/>
      <c r="Z42" s="7"/>
      <c r="AA42" s="7"/>
      <c r="AB42" s="7"/>
      <c r="AC42" s="7"/>
      <c r="AD42" s="7"/>
      <c r="AE42" s="7"/>
      <c r="AF42" s="34"/>
      <c r="AG42" s="34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6"/>
      <c r="AV42" s="24"/>
      <c r="AW42" s="24"/>
      <c r="AX42" s="24"/>
      <c r="AY42" s="24"/>
      <c r="AZ42" s="24"/>
      <c r="BA42" s="24"/>
      <c r="BB42" s="24"/>
      <c r="BC42" s="24"/>
      <c r="BD42" s="24"/>
      <c r="BE42" s="1"/>
      <c r="BF42" s="1"/>
      <c r="BG42" s="9"/>
      <c r="BH42" s="9"/>
      <c r="BI42" s="10"/>
    </row>
    <row r="43" spans="1:62" ht="10.5" customHeight="1" x14ac:dyDescent="0.2">
      <c r="A43" s="43"/>
      <c r="B43" s="41" t="s">
        <v>71</v>
      </c>
      <c r="C43" s="41"/>
      <c r="D43" s="41"/>
      <c r="E43" s="2">
        <f>E17+E27+E29+E31+E35+E41+E9+E11+E13+E15+E19+E21+E25+E37+E39</f>
        <v>30</v>
      </c>
      <c r="F43" s="2">
        <f t="shared" ref="F43:AT43" si="4">F17+F27+F29+F31+F35+F41+F9+F11+F13+F15+F19+F21+F25+F37+F39</f>
        <v>30</v>
      </c>
      <c r="G43" s="2">
        <f t="shared" si="4"/>
        <v>30</v>
      </c>
      <c r="H43" s="2">
        <f t="shared" si="4"/>
        <v>30</v>
      </c>
      <c r="I43" s="2">
        <f t="shared" si="4"/>
        <v>30</v>
      </c>
      <c r="J43" s="2">
        <f t="shared" si="4"/>
        <v>30</v>
      </c>
      <c r="K43" s="2">
        <f t="shared" si="4"/>
        <v>30</v>
      </c>
      <c r="L43" s="2">
        <f t="shared" si="4"/>
        <v>30</v>
      </c>
      <c r="M43" s="2">
        <f t="shared" si="4"/>
        <v>30</v>
      </c>
      <c r="N43" s="2">
        <f t="shared" si="4"/>
        <v>30</v>
      </c>
      <c r="O43" s="2">
        <f t="shared" si="4"/>
        <v>30</v>
      </c>
      <c r="P43" s="2">
        <f t="shared" si="4"/>
        <v>30</v>
      </c>
      <c r="Q43" s="2">
        <f t="shared" si="4"/>
        <v>30</v>
      </c>
      <c r="R43" s="2">
        <f t="shared" si="4"/>
        <v>30</v>
      </c>
      <c r="S43" s="2">
        <f t="shared" si="4"/>
        <v>30</v>
      </c>
      <c r="T43" s="2">
        <f t="shared" si="4"/>
        <v>30</v>
      </c>
      <c r="U43" s="2">
        <f t="shared" si="4"/>
        <v>30</v>
      </c>
      <c r="V43" s="2">
        <f t="shared" si="4"/>
        <v>0</v>
      </c>
      <c r="W43" s="2">
        <f t="shared" si="4"/>
        <v>0</v>
      </c>
      <c r="X43" s="2">
        <f>X17+X27+X29+X31+X35+X41+X9+X11+X13+X15+X19+X21+X25+X37+X39</f>
        <v>30</v>
      </c>
      <c r="Y43" s="2">
        <f t="shared" si="4"/>
        <v>30</v>
      </c>
      <c r="Z43" s="2">
        <f t="shared" si="4"/>
        <v>30</v>
      </c>
      <c r="AA43" s="2">
        <f t="shared" si="4"/>
        <v>30</v>
      </c>
      <c r="AB43" s="2">
        <f t="shared" si="4"/>
        <v>30</v>
      </c>
      <c r="AC43" s="2">
        <f t="shared" si="4"/>
        <v>30</v>
      </c>
      <c r="AD43" s="2">
        <f t="shared" si="4"/>
        <v>30</v>
      </c>
      <c r="AE43" s="2">
        <f t="shared" si="4"/>
        <v>30</v>
      </c>
      <c r="AF43" s="2">
        <f t="shared" si="4"/>
        <v>30</v>
      </c>
      <c r="AG43" s="2">
        <f t="shared" si="4"/>
        <v>30</v>
      </c>
      <c r="AH43" s="2">
        <f t="shared" si="4"/>
        <v>30</v>
      </c>
      <c r="AI43" s="2">
        <f t="shared" si="4"/>
        <v>30</v>
      </c>
      <c r="AJ43" s="2">
        <f t="shared" si="4"/>
        <v>30</v>
      </c>
      <c r="AK43" s="2">
        <f t="shared" si="4"/>
        <v>30</v>
      </c>
      <c r="AL43" s="2">
        <f t="shared" si="4"/>
        <v>30</v>
      </c>
      <c r="AM43" s="2">
        <f t="shared" si="4"/>
        <v>30</v>
      </c>
      <c r="AN43" s="2">
        <f t="shared" si="4"/>
        <v>30</v>
      </c>
      <c r="AO43" s="2">
        <f t="shared" si="4"/>
        <v>30</v>
      </c>
      <c r="AP43" s="2">
        <f t="shared" si="4"/>
        <v>30</v>
      </c>
      <c r="AQ43" s="2">
        <f t="shared" si="4"/>
        <v>30</v>
      </c>
      <c r="AR43" s="2">
        <f t="shared" si="4"/>
        <v>30</v>
      </c>
      <c r="AS43" s="2">
        <f t="shared" si="4"/>
        <v>30</v>
      </c>
      <c r="AT43" s="2">
        <f t="shared" si="4"/>
        <v>30</v>
      </c>
      <c r="AU43" s="2"/>
      <c r="AV43" s="2">
        <f>SUM(AV9:AV42)</f>
        <v>0</v>
      </c>
      <c r="AW43" s="2"/>
      <c r="AX43" s="2"/>
      <c r="AY43" s="2"/>
      <c r="AZ43" s="2"/>
      <c r="BA43" s="2"/>
      <c r="BB43" s="2"/>
      <c r="BC43" s="2"/>
      <c r="BD43" s="2"/>
      <c r="BE43" s="2">
        <f>SUM(E43:BD43)</f>
        <v>1200</v>
      </c>
      <c r="BF43" s="5"/>
      <c r="BJ43" s="8"/>
    </row>
    <row r="44" spans="1:62" ht="10.5" customHeight="1" x14ac:dyDescent="0.2">
      <c r="A44" s="43"/>
      <c r="B44" s="41" t="s">
        <v>72</v>
      </c>
      <c r="C44" s="41"/>
      <c r="D44" s="41"/>
      <c r="E44" s="2">
        <f>E18+E10+E12+E14+E22+E28+E30+E32+E36</f>
        <v>0</v>
      </c>
      <c r="F44" s="2">
        <f t="shared" ref="F44:AT44" si="5">F18+F10+F12+F14+F22+F28+F30+F32+F36</f>
        <v>0</v>
      </c>
      <c r="G44" s="2">
        <f t="shared" si="5"/>
        <v>0</v>
      </c>
      <c r="H44" s="2">
        <f t="shared" si="5"/>
        <v>0</v>
      </c>
      <c r="I44" s="2">
        <f t="shared" si="5"/>
        <v>0</v>
      </c>
      <c r="J44" s="2">
        <f t="shared" si="5"/>
        <v>0</v>
      </c>
      <c r="K44" s="2">
        <f t="shared" si="5"/>
        <v>0</v>
      </c>
      <c r="L44" s="2">
        <f t="shared" si="5"/>
        <v>0</v>
      </c>
      <c r="M44" s="2">
        <f t="shared" si="5"/>
        <v>0</v>
      </c>
      <c r="N44" s="2">
        <f t="shared" si="5"/>
        <v>0</v>
      </c>
      <c r="O44" s="2">
        <f t="shared" si="5"/>
        <v>0</v>
      </c>
      <c r="P44" s="2">
        <f t="shared" si="5"/>
        <v>0</v>
      </c>
      <c r="Q44" s="2">
        <f t="shared" si="5"/>
        <v>0</v>
      </c>
      <c r="R44" s="2">
        <f t="shared" si="5"/>
        <v>0</v>
      </c>
      <c r="S44" s="2">
        <f t="shared" si="5"/>
        <v>0</v>
      </c>
      <c r="T44" s="2">
        <f t="shared" si="5"/>
        <v>0</v>
      </c>
      <c r="U44" s="2">
        <f t="shared" si="5"/>
        <v>0</v>
      </c>
      <c r="V44" s="2">
        <f t="shared" si="5"/>
        <v>0</v>
      </c>
      <c r="W44" s="2">
        <f t="shared" si="5"/>
        <v>0</v>
      </c>
      <c r="X44" s="2">
        <f t="shared" si="5"/>
        <v>0</v>
      </c>
      <c r="Y44" s="2">
        <f t="shared" si="5"/>
        <v>0</v>
      </c>
      <c r="Z44" s="2">
        <f t="shared" si="5"/>
        <v>0</v>
      </c>
      <c r="AA44" s="2">
        <f t="shared" si="5"/>
        <v>0</v>
      </c>
      <c r="AB44" s="2">
        <f t="shared" si="5"/>
        <v>0</v>
      </c>
      <c r="AC44" s="2">
        <f t="shared" si="5"/>
        <v>0</v>
      </c>
      <c r="AD44" s="2">
        <f t="shared" si="5"/>
        <v>0</v>
      </c>
      <c r="AE44" s="2">
        <f t="shared" si="5"/>
        <v>0</v>
      </c>
      <c r="AF44" s="2">
        <f t="shared" si="5"/>
        <v>0</v>
      </c>
      <c r="AG44" s="2">
        <f t="shared" si="5"/>
        <v>0</v>
      </c>
      <c r="AH44" s="2">
        <f t="shared" si="5"/>
        <v>0</v>
      </c>
      <c r="AI44" s="2">
        <f t="shared" si="5"/>
        <v>0</v>
      </c>
      <c r="AJ44" s="2">
        <f t="shared" si="5"/>
        <v>0</v>
      </c>
      <c r="AK44" s="2">
        <f t="shared" si="5"/>
        <v>0</v>
      </c>
      <c r="AL44" s="2">
        <f t="shared" si="5"/>
        <v>0</v>
      </c>
      <c r="AM44" s="2">
        <f t="shared" si="5"/>
        <v>0</v>
      </c>
      <c r="AN44" s="2">
        <f t="shared" si="5"/>
        <v>0</v>
      </c>
      <c r="AO44" s="2">
        <f t="shared" si="5"/>
        <v>0</v>
      </c>
      <c r="AP44" s="2">
        <f t="shared" si="5"/>
        <v>0</v>
      </c>
      <c r="AQ44" s="2">
        <f t="shared" si="5"/>
        <v>0</v>
      </c>
      <c r="AR44" s="2">
        <f t="shared" si="5"/>
        <v>0</v>
      </c>
      <c r="AS44" s="2">
        <f t="shared" si="5"/>
        <v>0</v>
      </c>
      <c r="AT44" s="2">
        <f t="shared" si="5"/>
        <v>0</v>
      </c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>
        <f>SUM(E44:BD44)</f>
        <v>0</v>
      </c>
      <c r="BF44" s="2"/>
    </row>
    <row r="45" spans="1:62" ht="8.25" customHeight="1" thickBot="1" x14ac:dyDescent="0.25">
      <c r="A45" s="44"/>
      <c r="B45" s="52" t="s">
        <v>73</v>
      </c>
      <c r="C45" s="52"/>
      <c r="D45" s="5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3">
        <f>BE43+BF44</f>
        <v>1200</v>
      </c>
      <c r="BF45" s="54"/>
      <c r="BG45" s="13"/>
    </row>
    <row r="46" spans="1:62" x14ac:dyDescent="0.2">
      <c r="E46" s="6"/>
      <c r="F46" s="6"/>
      <c r="G46" s="6"/>
      <c r="H46" s="6"/>
      <c r="I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  <row r="47" spans="1:62" x14ac:dyDescent="0.2">
      <c r="Q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8" spans="1:62" s="15" customFormat="1" x14ac:dyDescent="0.2">
      <c r="B48" s="15" t="s">
        <v>74</v>
      </c>
      <c r="D48" s="33"/>
      <c r="E48" s="17" t="s">
        <v>75</v>
      </c>
      <c r="F48" s="17"/>
      <c r="G48" s="17"/>
      <c r="H48" s="17"/>
      <c r="I48" s="17"/>
      <c r="J48" s="17"/>
      <c r="K48" s="18"/>
      <c r="M48" s="16" t="s">
        <v>76</v>
      </c>
      <c r="N48" s="17" t="s">
        <v>77</v>
      </c>
      <c r="O48" s="17"/>
      <c r="P48" s="17"/>
      <c r="Q48" s="17"/>
      <c r="R48" s="17"/>
      <c r="S48" s="17"/>
      <c r="T48" s="17"/>
      <c r="U48" s="18"/>
      <c r="X48" s="19" t="s">
        <v>76</v>
      </c>
      <c r="Y48" s="17" t="s">
        <v>78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8"/>
      <c r="BJ48"/>
    </row>
    <row r="49" spans="4:62" s="15" customFormat="1" ht="11.25" x14ac:dyDescent="0.2"/>
    <row r="50" spans="4:62" s="15" customFormat="1" ht="11.25" x14ac:dyDescent="0.2">
      <c r="D50" s="32"/>
      <c r="E50" s="17" t="s">
        <v>79</v>
      </c>
      <c r="F50" s="17"/>
      <c r="G50" s="17"/>
      <c r="H50" s="17"/>
      <c r="I50" s="17"/>
      <c r="J50" s="17"/>
      <c r="K50" s="17"/>
      <c r="L50" s="17"/>
      <c r="M50" s="18"/>
      <c r="X50" s="20" t="s">
        <v>76</v>
      </c>
      <c r="Y50" s="17" t="s">
        <v>80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8"/>
    </row>
    <row r="51" spans="4:62" x14ac:dyDescent="0.2">
      <c r="Q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J51" s="15"/>
    </row>
  </sheetData>
  <mergeCells count="59">
    <mergeCell ref="BF2:BF6"/>
    <mergeCell ref="E3:BD3"/>
    <mergeCell ref="E5:BD5"/>
    <mergeCell ref="AJ2:AL2"/>
    <mergeCell ref="AN2:AQ2"/>
    <mergeCell ref="AR2:AU2"/>
    <mergeCell ref="AW2:AY2"/>
    <mergeCell ref="BA2:BD2"/>
    <mergeCell ref="N2:P2"/>
    <mergeCell ref="R2:U2"/>
    <mergeCell ref="W2:Y2"/>
    <mergeCell ref="AA2:AC2"/>
    <mergeCell ref="AE2:AH2"/>
    <mergeCell ref="B39:B40"/>
    <mergeCell ref="C39:C40"/>
    <mergeCell ref="B37:B38"/>
    <mergeCell ref="C37:C38"/>
    <mergeCell ref="B17:B18"/>
    <mergeCell ref="C17:C18"/>
    <mergeCell ref="B27:B28"/>
    <mergeCell ref="C27:C28"/>
    <mergeCell ref="B29:B30"/>
    <mergeCell ref="C29:C30"/>
    <mergeCell ref="C21:C22"/>
    <mergeCell ref="B33:B34"/>
    <mergeCell ref="C33:C34"/>
    <mergeCell ref="B31:B32"/>
    <mergeCell ref="BE45:BF45"/>
    <mergeCell ref="B43:D43"/>
    <mergeCell ref="B44:D44"/>
    <mergeCell ref="B45:D45"/>
    <mergeCell ref="A9:A45"/>
    <mergeCell ref="B19:B20"/>
    <mergeCell ref="C19:C20"/>
    <mergeCell ref="B35:B36"/>
    <mergeCell ref="C35:C36"/>
    <mergeCell ref="B13:B14"/>
    <mergeCell ref="C13:C14"/>
    <mergeCell ref="B15:B16"/>
    <mergeCell ref="B25:B26"/>
    <mergeCell ref="C25:C26"/>
    <mergeCell ref="B9:B10"/>
    <mergeCell ref="B21:B22"/>
    <mergeCell ref="B1:BF1"/>
    <mergeCell ref="B7:B8"/>
    <mergeCell ref="C7:C8"/>
    <mergeCell ref="C31:C32"/>
    <mergeCell ref="C9:C10"/>
    <mergeCell ref="C11:C12"/>
    <mergeCell ref="B11:B12"/>
    <mergeCell ref="C15:C16"/>
    <mergeCell ref="B23:B24"/>
    <mergeCell ref="C23:C24"/>
    <mergeCell ref="B2:B6"/>
    <mergeCell ref="C2:C6"/>
    <mergeCell ref="D2:D6"/>
    <mergeCell ref="E2:H2"/>
    <mergeCell ref="J2:L2"/>
    <mergeCell ref="BE2:BE6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"/>
  <sheetViews>
    <sheetView zoomScaleNormal="100" workbookViewId="0">
      <selection activeCell="BI9" sqref="BI8:BI9"/>
    </sheetView>
  </sheetViews>
  <sheetFormatPr defaultRowHeight="12.75" x14ac:dyDescent="0.2"/>
  <cols>
    <col min="1" max="1" width="3" customWidth="1"/>
    <col min="2" max="2" width="5.5703125" customWidth="1"/>
    <col min="3" max="3" width="19.28515625" customWidth="1"/>
    <col min="4" max="4" width="6.7109375" customWidth="1"/>
    <col min="5" max="9" width="2.140625" customWidth="1"/>
    <col min="10" max="11" width="2.140625" style="12" customWidth="1"/>
    <col min="12" max="20" width="2.140625" customWidth="1"/>
    <col min="21" max="21" width="2.42578125" customWidth="1"/>
    <col min="22" max="22" width="0.7109375" customWidth="1"/>
    <col min="23" max="23" width="1" customWidth="1"/>
    <col min="24" max="45" width="2.140625" customWidth="1"/>
    <col min="46" max="46" width="2.28515625" customWidth="1"/>
    <col min="47" max="48" width="1.42578125" customWidth="1"/>
    <col min="49" max="49" width="1.28515625" customWidth="1"/>
    <col min="50" max="56" width="1.42578125" customWidth="1"/>
    <col min="57" max="57" width="4.28515625" customWidth="1"/>
    <col min="58" max="58" width="3.5703125" customWidth="1"/>
  </cols>
  <sheetData>
    <row r="1" spans="1:61" ht="13.5" thickBot="1" x14ac:dyDescent="0.2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</row>
    <row r="2" spans="1:61" ht="51.75" x14ac:dyDescent="0.2">
      <c r="A2" s="21" t="s">
        <v>1</v>
      </c>
      <c r="B2" s="56" t="s">
        <v>2</v>
      </c>
      <c r="C2" s="57" t="s">
        <v>3</v>
      </c>
      <c r="D2" s="60" t="s">
        <v>4</v>
      </c>
      <c r="E2" s="39" t="s">
        <v>5</v>
      </c>
      <c r="F2" s="61" t="s">
        <v>6</v>
      </c>
      <c r="G2" s="62"/>
      <c r="H2" s="63"/>
      <c r="I2" s="39" t="s">
        <v>7</v>
      </c>
      <c r="J2" s="61" t="s">
        <v>8</v>
      </c>
      <c r="K2" s="62"/>
      <c r="L2" s="63"/>
      <c r="M2" s="39" t="s">
        <v>9</v>
      </c>
      <c r="N2" s="61" t="s">
        <v>10</v>
      </c>
      <c r="O2" s="62"/>
      <c r="P2" s="62"/>
      <c r="Q2" s="63"/>
      <c r="R2" s="39" t="s">
        <v>11</v>
      </c>
      <c r="S2" s="61" t="s">
        <v>12</v>
      </c>
      <c r="T2" s="62"/>
      <c r="U2" s="63"/>
      <c r="V2" s="39" t="s">
        <v>13</v>
      </c>
      <c r="W2" s="61" t="s">
        <v>14</v>
      </c>
      <c r="X2" s="62"/>
      <c r="Y2" s="62"/>
      <c r="Z2" s="63"/>
      <c r="AA2" s="61" t="s">
        <v>15</v>
      </c>
      <c r="AB2" s="62"/>
      <c r="AC2" s="62"/>
      <c r="AD2" s="63"/>
      <c r="AE2" s="61" t="s">
        <v>16</v>
      </c>
      <c r="AF2" s="62"/>
      <c r="AG2" s="62"/>
      <c r="AH2" s="63"/>
      <c r="AI2" s="39" t="s">
        <v>17</v>
      </c>
      <c r="AJ2" s="61" t="s">
        <v>18</v>
      </c>
      <c r="AK2" s="62"/>
      <c r="AL2" s="63"/>
      <c r="AM2" s="39" t="s">
        <v>19</v>
      </c>
      <c r="AN2" s="61" t="s">
        <v>20</v>
      </c>
      <c r="AO2" s="62"/>
      <c r="AP2" s="62"/>
      <c r="AQ2" s="63"/>
      <c r="AR2" s="39" t="s">
        <v>21</v>
      </c>
      <c r="AS2" s="61" t="s">
        <v>22</v>
      </c>
      <c r="AT2" s="62"/>
      <c r="AU2" s="63"/>
      <c r="AV2" s="39" t="s">
        <v>23</v>
      </c>
      <c r="AW2" s="61" t="s">
        <v>24</v>
      </c>
      <c r="AX2" s="62"/>
      <c r="AY2" s="63"/>
      <c r="AZ2" s="39" t="s">
        <v>25</v>
      </c>
      <c r="BA2" s="61" t="s">
        <v>26</v>
      </c>
      <c r="BB2" s="62"/>
      <c r="BC2" s="62"/>
      <c r="BD2" s="63"/>
      <c r="BE2" s="64" t="s">
        <v>27</v>
      </c>
      <c r="BF2" s="66" t="s">
        <v>28</v>
      </c>
    </row>
    <row r="3" spans="1:61" ht="9.75" customHeight="1" x14ac:dyDescent="0.2">
      <c r="A3" s="22"/>
      <c r="B3" s="56"/>
      <c r="C3" s="58"/>
      <c r="D3" s="60"/>
      <c r="E3" s="67" t="s">
        <v>29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5"/>
      <c r="BF3" s="66"/>
    </row>
    <row r="4" spans="1:61" x14ac:dyDescent="0.2">
      <c r="A4" s="22"/>
      <c r="B4" s="56"/>
      <c r="C4" s="58"/>
      <c r="D4" s="60"/>
      <c r="E4" s="39">
        <v>36</v>
      </c>
      <c r="F4" s="39">
        <v>37</v>
      </c>
      <c r="G4" s="39">
        <v>38</v>
      </c>
      <c r="H4" s="39">
        <v>39</v>
      </c>
      <c r="I4" s="39">
        <v>40</v>
      </c>
      <c r="J4" s="39">
        <v>41</v>
      </c>
      <c r="K4" s="39">
        <v>42</v>
      </c>
      <c r="L4" s="39">
        <v>43</v>
      </c>
      <c r="M4" s="39">
        <v>44</v>
      </c>
      <c r="N4" s="39">
        <v>45</v>
      </c>
      <c r="O4" s="39">
        <v>46</v>
      </c>
      <c r="P4" s="39">
        <v>47</v>
      </c>
      <c r="Q4" s="39">
        <v>48</v>
      </c>
      <c r="R4" s="39">
        <v>49</v>
      </c>
      <c r="S4" s="39">
        <v>50</v>
      </c>
      <c r="T4" s="39">
        <v>51</v>
      </c>
      <c r="U4" s="39">
        <v>52</v>
      </c>
      <c r="V4" s="39">
        <v>1</v>
      </c>
      <c r="W4" s="39">
        <v>2</v>
      </c>
      <c r="X4" s="39">
        <v>3</v>
      </c>
      <c r="Y4" s="39">
        <v>4</v>
      </c>
      <c r="Z4" s="39">
        <v>5</v>
      </c>
      <c r="AA4" s="39">
        <v>6</v>
      </c>
      <c r="AB4" s="39">
        <v>7</v>
      </c>
      <c r="AC4" s="39">
        <v>8</v>
      </c>
      <c r="AD4" s="39">
        <v>9</v>
      </c>
      <c r="AE4" s="39">
        <v>10</v>
      </c>
      <c r="AF4" s="39">
        <v>11</v>
      </c>
      <c r="AG4" s="39">
        <v>12</v>
      </c>
      <c r="AH4" s="39">
        <v>13</v>
      </c>
      <c r="AI4" s="39">
        <v>14</v>
      </c>
      <c r="AJ4" s="39">
        <v>15</v>
      </c>
      <c r="AK4" s="39">
        <v>16</v>
      </c>
      <c r="AL4" s="39">
        <v>17</v>
      </c>
      <c r="AM4" s="39">
        <v>18</v>
      </c>
      <c r="AN4" s="39">
        <v>19</v>
      </c>
      <c r="AO4" s="39">
        <v>20</v>
      </c>
      <c r="AP4" s="39">
        <v>21</v>
      </c>
      <c r="AQ4" s="39">
        <v>22</v>
      </c>
      <c r="AR4" s="39">
        <v>23</v>
      </c>
      <c r="AS4" s="39">
        <v>24</v>
      </c>
      <c r="AT4" s="39">
        <v>25</v>
      </c>
      <c r="AU4" s="39">
        <v>26</v>
      </c>
      <c r="AV4" s="39">
        <v>27</v>
      </c>
      <c r="AW4" s="39">
        <v>28</v>
      </c>
      <c r="AX4" s="39">
        <v>29</v>
      </c>
      <c r="AY4" s="39">
        <v>30</v>
      </c>
      <c r="AZ4" s="39">
        <v>31</v>
      </c>
      <c r="BA4" s="39">
        <v>32</v>
      </c>
      <c r="BB4" s="39">
        <v>33</v>
      </c>
      <c r="BC4" s="39">
        <v>34</v>
      </c>
      <c r="BD4" s="39">
        <v>35</v>
      </c>
      <c r="BE4" s="65"/>
      <c r="BF4" s="66"/>
    </row>
    <row r="5" spans="1:61" x14ac:dyDescent="0.2">
      <c r="A5" s="22"/>
      <c r="B5" s="56"/>
      <c r="C5" s="58"/>
      <c r="D5" s="60"/>
      <c r="E5" s="67" t="s">
        <v>30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5"/>
      <c r="BF5" s="66"/>
    </row>
    <row r="6" spans="1:61" x14ac:dyDescent="0.2">
      <c r="A6" s="23"/>
      <c r="B6" s="56"/>
      <c r="C6" s="59"/>
      <c r="D6" s="60"/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39">
        <v>12</v>
      </c>
      <c r="Q6" s="39">
        <v>13</v>
      </c>
      <c r="R6" s="39">
        <v>14</v>
      </c>
      <c r="S6" s="39">
        <v>15</v>
      </c>
      <c r="T6" s="39">
        <v>16</v>
      </c>
      <c r="U6" s="39">
        <v>17</v>
      </c>
      <c r="V6" s="39">
        <v>18</v>
      </c>
      <c r="W6" s="39">
        <v>19</v>
      </c>
      <c r="X6" s="39">
        <v>20</v>
      </c>
      <c r="Y6" s="39">
        <v>21</v>
      </c>
      <c r="Z6" s="39">
        <v>22</v>
      </c>
      <c r="AA6" s="39">
        <v>23</v>
      </c>
      <c r="AB6" s="39">
        <v>24</v>
      </c>
      <c r="AC6" s="39">
        <v>25</v>
      </c>
      <c r="AD6" s="39">
        <v>26</v>
      </c>
      <c r="AE6" s="39">
        <v>27</v>
      </c>
      <c r="AF6" s="39">
        <v>28</v>
      </c>
      <c r="AG6" s="39">
        <v>29</v>
      </c>
      <c r="AH6" s="39">
        <v>30</v>
      </c>
      <c r="AI6" s="39">
        <v>31</v>
      </c>
      <c r="AJ6" s="39">
        <v>32</v>
      </c>
      <c r="AK6" s="39">
        <v>33</v>
      </c>
      <c r="AL6" s="39">
        <v>34</v>
      </c>
      <c r="AM6" s="39">
        <v>35</v>
      </c>
      <c r="AN6" s="39">
        <v>36</v>
      </c>
      <c r="AO6" s="39">
        <v>37</v>
      </c>
      <c r="AP6" s="39">
        <v>38</v>
      </c>
      <c r="AQ6" s="39">
        <v>39</v>
      </c>
      <c r="AR6" s="39">
        <v>40</v>
      </c>
      <c r="AS6" s="39">
        <v>41</v>
      </c>
      <c r="AT6" s="39">
        <v>42</v>
      </c>
      <c r="AU6" s="39">
        <v>43</v>
      </c>
      <c r="AV6" s="39">
        <v>44</v>
      </c>
      <c r="AW6" s="39">
        <v>45</v>
      </c>
      <c r="AX6" s="39">
        <v>46</v>
      </c>
      <c r="AY6" s="39">
        <v>47</v>
      </c>
      <c r="AZ6" s="39">
        <v>48</v>
      </c>
      <c r="BA6" s="39">
        <v>49</v>
      </c>
      <c r="BB6" s="39">
        <v>50</v>
      </c>
      <c r="BC6" s="39">
        <v>51</v>
      </c>
      <c r="BD6" s="39">
        <v>52</v>
      </c>
      <c r="BE6" s="65"/>
      <c r="BF6" s="66"/>
    </row>
    <row r="7" spans="1:61" ht="10.5" customHeight="1" x14ac:dyDescent="0.2">
      <c r="A7" s="22"/>
      <c r="B7" s="41" t="s">
        <v>31</v>
      </c>
      <c r="C7" s="41" t="s">
        <v>32</v>
      </c>
      <c r="D7" s="2" t="s">
        <v>33</v>
      </c>
      <c r="E7" s="2">
        <f t="shared" ref="E7:AE8" si="0">E9+E11+E13+E15+E19+E21</f>
        <v>12</v>
      </c>
      <c r="F7" s="2">
        <f t="shared" si="0"/>
        <v>12</v>
      </c>
      <c r="G7" s="2">
        <f t="shared" si="0"/>
        <v>12</v>
      </c>
      <c r="H7" s="2">
        <f t="shared" si="0"/>
        <v>12</v>
      </c>
      <c r="I7" s="2">
        <f t="shared" si="0"/>
        <v>11</v>
      </c>
      <c r="J7" s="2">
        <f t="shared" si="0"/>
        <v>12</v>
      </c>
      <c r="K7" s="2">
        <f t="shared" si="0"/>
        <v>12</v>
      </c>
      <c r="L7" s="2">
        <f t="shared" si="0"/>
        <v>12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 t="shared" si="0"/>
        <v>0</v>
      </c>
      <c r="Q7" s="2"/>
      <c r="R7" s="2"/>
      <c r="S7" s="2"/>
      <c r="T7" s="2"/>
      <c r="U7" s="2"/>
      <c r="V7" s="2">
        <f t="shared" si="0"/>
        <v>0</v>
      </c>
      <c r="W7" s="2">
        <f t="shared" si="0"/>
        <v>0</v>
      </c>
      <c r="X7" s="2">
        <f t="shared" si="0"/>
        <v>0</v>
      </c>
      <c r="Y7" s="2">
        <f t="shared" si="0"/>
        <v>0</v>
      </c>
      <c r="Z7" s="2">
        <f t="shared" si="0"/>
        <v>0</v>
      </c>
      <c r="AA7" s="2">
        <f t="shared" si="0"/>
        <v>0</v>
      </c>
      <c r="AB7" s="2">
        <f t="shared" si="0"/>
        <v>0</v>
      </c>
      <c r="AC7" s="2">
        <f t="shared" si="0"/>
        <v>0</v>
      </c>
      <c r="AD7" s="2">
        <f t="shared" si="0"/>
        <v>0</v>
      </c>
      <c r="AE7" s="2">
        <f t="shared" si="0"/>
        <v>0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61" ht="10.5" customHeight="1" x14ac:dyDescent="0.2">
      <c r="A8" s="22"/>
      <c r="B8" s="42"/>
      <c r="C8" s="42"/>
      <c r="D8" s="2" t="s">
        <v>34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2">
        <f t="shared" si="0"/>
        <v>0</v>
      </c>
      <c r="Q8" s="2"/>
      <c r="R8" s="2"/>
      <c r="S8" s="2"/>
      <c r="T8" s="2"/>
      <c r="U8" s="2"/>
      <c r="V8" s="2">
        <f t="shared" si="0"/>
        <v>0</v>
      </c>
      <c r="W8" s="2">
        <f t="shared" si="0"/>
        <v>0</v>
      </c>
      <c r="X8" s="2">
        <f t="shared" si="0"/>
        <v>0</v>
      </c>
      <c r="Y8" s="2">
        <f t="shared" si="0"/>
        <v>0</v>
      </c>
      <c r="Z8" s="2">
        <f t="shared" si="0"/>
        <v>0</v>
      </c>
      <c r="AA8" s="2">
        <f t="shared" si="0"/>
        <v>0</v>
      </c>
      <c r="AB8" s="2">
        <f t="shared" si="0"/>
        <v>0</v>
      </c>
      <c r="AC8" s="2">
        <f t="shared" si="0"/>
        <v>0</v>
      </c>
      <c r="AD8" s="2">
        <f t="shared" si="0"/>
        <v>0</v>
      </c>
      <c r="AE8" s="2">
        <f t="shared" si="0"/>
        <v>0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61" ht="9.9499999999999993" customHeight="1" x14ac:dyDescent="0.2">
      <c r="A9" s="43"/>
      <c r="B9" s="45" t="s">
        <v>35</v>
      </c>
      <c r="C9" s="45" t="s">
        <v>36</v>
      </c>
      <c r="D9" s="1" t="s">
        <v>33</v>
      </c>
      <c r="E9" s="7"/>
      <c r="F9" s="7"/>
      <c r="G9" s="7"/>
      <c r="H9" s="7"/>
      <c r="I9" s="7"/>
      <c r="J9" s="7"/>
      <c r="K9" s="7"/>
      <c r="L9" s="7"/>
      <c r="M9" s="28"/>
      <c r="N9" s="28"/>
      <c r="O9" s="28"/>
      <c r="P9" s="28"/>
      <c r="Q9" s="28"/>
      <c r="R9" s="28"/>
      <c r="S9" s="28"/>
      <c r="T9" s="28"/>
      <c r="U9" s="31"/>
      <c r="V9" s="4"/>
      <c r="W9" s="24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6"/>
      <c r="AV9" s="27"/>
      <c r="AW9" s="27"/>
      <c r="AX9" s="27"/>
      <c r="AY9" s="27"/>
      <c r="AZ9" s="27"/>
      <c r="BA9" s="27"/>
      <c r="BB9" s="27"/>
      <c r="BC9" s="27"/>
      <c r="BD9" s="27"/>
      <c r="BE9" s="1"/>
      <c r="BF9" s="3"/>
      <c r="BG9" s="9"/>
      <c r="BH9" s="9"/>
      <c r="BI9" s="10"/>
    </row>
    <row r="10" spans="1:61" ht="9.9499999999999993" customHeight="1" x14ac:dyDescent="0.2">
      <c r="A10" s="43"/>
      <c r="B10" s="46"/>
      <c r="C10" s="46"/>
      <c r="D10" s="1" t="s">
        <v>34</v>
      </c>
      <c r="E10" s="7"/>
      <c r="F10" s="7"/>
      <c r="G10" s="7"/>
      <c r="H10" s="7"/>
      <c r="I10" s="7"/>
      <c r="J10" s="7"/>
      <c r="K10" s="7"/>
      <c r="L10" s="7"/>
      <c r="M10" s="28"/>
      <c r="N10" s="28"/>
      <c r="O10" s="28"/>
      <c r="P10" s="28"/>
      <c r="Q10" s="28"/>
      <c r="R10" s="28"/>
      <c r="S10" s="28"/>
      <c r="T10" s="28"/>
      <c r="U10" s="31"/>
      <c r="V10" s="4"/>
      <c r="W10" s="24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6"/>
      <c r="AV10" s="27"/>
      <c r="AW10" s="27"/>
      <c r="AX10" s="27"/>
      <c r="AY10" s="27"/>
      <c r="AZ10" s="27"/>
      <c r="BA10" s="27"/>
      <c r="BB10" s="27"/>
      <c r="BC10" s="27"/>
      <c r="BD10" s="27"/>
      <c r="BE10" s="1"/>
      <c r="BF10" s="3"/>
      <c r="BG10" s="9"/>
      <c r="BH10" s="9"/>
      <c r="BI10" s="10"/>
    </row>
    <row r="11" spans="1:61" ht="9.9499999999999993" customHeight="1" x14ac:dyDescent="0.2">
      <c r="A11" s="43"/>
      <c r="B11" s="45" t="s">
        <v>37</v>
      </c>
      <c r="C11" s="45" t="s">
        <v>38</v>
      </c>
      <c r="D11" s="1" t="s">
        <v>33</v>
      </c>
      <c r="E11" s="7">
        <v>3</v>
      </c>
      <c r="F11" s="7">
        <v>3</v>
      </c>
      <c r="G11" s="7">
        <v>3</v>
      </c>
      <c r="H11" s="7">
        <v>3</v>
      </c>
      <c r="I11" s="7">
        <v>3</v>
      </c>
      <c r="J11" s="7">
        <v>4</v>
      </c>
      <c r="K11" s="7">
        <v>3</v>
      </c>
      <c r="L11" s="7">
        <v>3</v>
      </c>
      <c r="M11" s="28"/>
      <c r="N11" s="28"/>
      <c r="O11" s="28"/>
      <c r="P11" s="28"/>
      <c r="Q11" s="28"/>
      <c r="R11" s="28"/>
      <c r="S11" s="28"/>
      <c r="T11" s="28"/>
      <c r="U11" s="31"/>
      <c r="V11" s="4"/>
      <c r="W11" s="24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6"/>
      <c r="AV11" s="27"/>
      <c r="AW11" s="27"/>
      <c r="AX11" s="27"/>
      <c r="AY11" s="27"/>
      <c r="AZ11" s="27"/>
      <c r="BA11" s="27"/>
      <c r="BB11" s="27"/>
      <c r="BC11" s="27"/>
      <c r="BD11" s="27"/>
      <c r="BE11" s="1">
        <f>SUM(E11:BD11)</f>
        <v>25</v>
      </c>
      <c r="BF11" s="3"/>
      <c r="BG11" s="9"/>
      <c r="BH11" s="9"/>
      <c r="BI11" s="10"/>
    </row>
    <row r="12" spans="1:61" ht="9.9499999999999993" customHeight="1" x14ac:dyDescent="0.2">
      <c r="A12" s="43"/>
      <c r="B12" s="46"/>
      <c r="C12" s="46"/>
      <c r="D12" s="1" t="s">
        <v>34</v>
      </c>
      <c r="E12" s="7"/>
      <c r="F12" s="7"/>
      <c r="G12" s="7"/>
      <c r="H12" s="7"/>
      <c r="I12" s="7"/>
      <c r="J12" s="7"/>
      <c r="K12" s="7"/>
      <c r="L12" s="7"/>
      <c r="M12" s="28"/>
      <c r="N12" s="28"/>
      <c r="O12" s="28"/>
      <c r="P12" s="28"/>
      <c r="Q12" s="28"/>
      <c r="R12" s="28"/>
      <c r="S12" s="28"/>
      <c r="T12" s="28"/>
      <c r="U12" s="31"/>
      <c r="V12" s="4"/>
      <c r="W12" s="24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6"/>
      <c r="AV12" s="27"/>
      <c r="AW12" s="27"/>
      <c r="AX12" s="27"/>
      <c r="AY12" s="27"/>
      <c r="AZ12" s="27"/>
      <c r="BA12" s="27"/>
      <c r="BB12" s="27"/>
      <c r="BC12" s="27"/>
      <c r="BD12" s="27"/>
      <c r="BE12" s="1"/>
      <c r="BF12" s="3"/>
      <c r="BG12" s="9"/>
      <c r="BH12" s="9"/>
      <c r="BI12" s="10"/>
    </row>
    <row r="13" spans="1:61" ht="9.9499999999999993" customHeight="1" x14ac:dyDescent="0.2">
      <c r="A13" s="43"/>
      <c r="B13" s="45" t="s">
        <v>39</v>
      </c>
      <c r="C13" s="45" t="s">
        <v>40</v>
      </c>
      <c r="D13" s="1" t="s">
        <v>33</v>
      </c>
      <c r="E13" s="7"/>
      <c r="F13" s="7"/>
      <c r="G13" s="7"/>
      <c r="H13" s="7"/>
      <c r="I13" s="7"/>
      <c r="J13" s="7"/>
      <c r="K13" s="7"/>
      <c r="L13" s="7"/>
      <c r="M13" s="28"/>
      <c r="N13" s="28"/>
      <c r="O13" s="28"/>
      <c r="P13" s="28"/>
      <c r="Q13" s="28"/>
      <c r="R13" s="28"/>
      <c r="S13" s="28"/>
      <c r="T13" s="28"/>
      <c r="U13" s="31"/>
      <c r="V13" s="4"/>
      <c r="W13" s="24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6"/>
      <c r="AV13" s="27"/>
      <c r="AW13" s="27"/>
      <c r="AX13" s="27"/>
      <c r="AY13" s="27"/>
      <c r="AZ13" s="27"/>
      <c r="BA13" s="27"/>
      <c r="BB13" s="27"/>
      <c r="BC13" s="27"/>
      <c r="BD13" s="27"/>
      <c r="BE13" s="1"/>
      <c r="BF13" s="3"/>
      <c r="BG13" s="9"/>
      <c r="BH13" s="9"/>
      <c r="BI13" s="10"/>
    </row>
    <row r="14" spans="1:61" ht="9.9499999999999993" customHeight="1" x14ac:dyDescent="0.2">
      <c r="A14" s="43"/>
      <c r="B14" s="46"/>
      <c r="C14" s="46"/>
      <c r="D14" s="1" t="s">
        <v>34</v>
      </c>
      <c r="E14" s="7"/>
      <c r="F14" s="7"/>
      <c r="G14" s="7"/>
      <c r="H14" s="7"/>
      <c r="I14" s="7"/>
      <c r="J14" s="7"/>
      <c r="K14" s="7"/>
      <c r="L14" s="7"/>
      <c r="M14" s="28"/>
      <c r="N14" s="28"/>
      <c r="O14" s="28"/>
      <c r="P14" s="28"/>
      <c r="Q14" s="28"/>
      <c r="R14" s="28"/>
      <c r="S14" s="28"/>
      <c r="T14" s="28"/>
      <c r="U14" s="31"/>
      <c r="V14" s="4"/>
      <c r="W14" s="24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6"/>
      <c r="AV14" s="27"/>
      <c r="AW14" s="27"/>
      <c r="AX14" s="27"/>
      <c r="AY14" s="27"/>
      <c r="AZ14" s="27"/>
      <c r="BA14" s="27"/>
      <c r="BB14" s="27"/>
      <c r="BC14" s="27"/>
      <c r="BD14" s="27"/>
      <c r="BE14" s="1"/>
      <c r="BF14" s="3"/>
      <c r="BG14" s="9"/>
      <c r="BH14" s="9"/>
      <c r="BI14" s="11"/>
    </row>
    <row r="15" spans="1:61" ht="9.9499999999999993" customHeight="1" x14ac:dyDescent="0.2">
      <c r="A15" s="43"/>
      <c r="B15" s="45" t="s">
        <v>41</v>
      </c>
      <c r="C15" s="45" t="s">
        <v>42</v>
      </c>
      <c r="D15" s="1" t="s">
        <v>33</v>
      </c>
      <c r="E15" s="7">
        <v>4</v>
      </c>
      <c r="F15" s="7">
        <v>4</v>
      </c>
      <c r="G15" s="7">
        <v>4</v>
      </c>
      <c r="H15" s="7">
        <v>4</v>
      </c>
      <c r="I15" s="7">
        <v>4</v>
      </c>
      <c r="J15" s="7">
        <v>4</v>
      </c>
      <c r="K15" s="7">
        <v>5</v>
      </c>
      <c r="L15" s="7">
        <v>5</v>
      </c>
      <c r="M15" s="28"/>
      <c r="N15" s="28"/>
      <c r="O15" s="28"/>
      <c r="P15" s="28"/>
      <c r="Q15" s="28"/>
      <c r="R15" s="28"/>
      <c r="S15" s="28"/>
      <c r="T15" s="28"/>
      <c r="U15" s="31"/>
      <c r="V15" s="4"/>
      <c r="W15" s="24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6"/>
      <c r="AV15" s="27"/>
      <c r="AW15" s="27"/>
      <c r="AX15" s="27"/>
      <c r="AY15" s="27"/>
      <c r="AZ15" s="27"/>
      <c r="BA15" s="27"/>
      <c r="BB15" s="27"/>
      <c r="BC15" s="27"/>
      <c r="BD15" s="27"/>
      <c r="BE15" s="1">
        <f>SUM(E15:BD15)</f>
        <v>34</v>
      </c>
      <c r="BF15" s="3"/>
      <c r="BG15" s="9"/>
      <c r="BH15" s="9"/>
      <c r="BI15" s="10"/>
    </row>
    <row r="16" spans="1:61" ht="9.9499999999999993" customHeight="1" x14ac:dyDescent="0.2">
      <c r="A16" s="43"/>
      <c r="B16" s="46"/>
      <c r="C16" s="46"/>
      <c r="D16" s="1" t="s">
        <v>34</v>
      </c>
      <c r="E16" s="7"/>
      <c r="F16" s="7"/>
      <c r="G16" s="7"/>
      <c r="H16" s="7"/>
      <c r="I16" s="7"/>
      <c r="J16" s="7"/>
      <c r="K16" s="7"/>
      <c r="L16" s="7"/>
      <c r="M16" s="28"/>
      <c r="N16" s="28"/>
      <c r="O16" s="28"/>
      <c r="P16" s="28"/>
      <c r="Q16" s="28"/>
      <c r="R16" s="28"/>
      <c r="S16" s="28"/>
      <c r="T16" s="28"/>
      <c r="U16" s="31"/>
      <c r="V16" s="4"/>
      <c r="W16" s="24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6"/>
      <c r="AV16" s="27"/>
      <c r="AW16" s="27"/>
      <c r="AX16" s="27"/>
      <c r="AY16" s="27"/>
      <c r="AZ16" s="27"/>
      <c r="BA16" s="27"/>
      <c r="BB16" s="27"/>
      <c r="BC16" s="27"/>
      <c r="BD16" s="27"/>
      <c r="BE16" s="1"/>
      <c r="BF16" s="3"/>
      <c r="BG16" s="9"/>
      <c r="BH16" s="9"/>
      <c r="BI16" s="10"/>
    </row>
    <row r="17" spans="1:61" ht="9.9499999999999993" customHeight="1" x14ac:dyDescent="0.2">
      <c r="A17" s="43"/>
      <c r="B17" s="47" t="s">
        <v>43</v>
      </c>
      <c r="C17" s="47" t="s">
        <v>44</v>
      </c>
      <c r="D17" s="1" t="s">
        <v>33</v>
      </c>
      <c r="E17" s="7">
        <v>2</v>
      </c>
      <c r="F17" s="7">
        <v>2</v>
      </c>
      <c r="G17" s="7">
        <v>2</v>
      </c>
      <c r="H17" s="7">
        <v>2</v>
      </c>
      <c r="I17" s="7">
        <v>2</v>
      </c>
      <c r="J17" s="7">
        <v>1</v>
      </c>
      <c r="K17" s="7">
        <v>1</v>
      </c>
      <c r="L17" s="7">
        <v>1</v>
      </c>
      <c r="M17" s="28"/>
      <c r="N17" s="28"/>
      <c r="O17" s="28"/>
      <c r="P17" s="28"/>
      <c r="Q17" s="28"/>
      <c r="R17" s="28"/>
      <c r="S17" s="28"/>
      <c r="T17" s="28"/>
      <c r="U17" s="31"/>
      <c r="V17" s="4"/>
      <c r="W17" s="24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6"/>
      <c r="AV17" s="27"/>
      <c r="AW17" s="27"/>
      <c r="AX17" s="27"/>
      <c r="AY17" s="27"/>
      <c r="AZ17" s="27"/>
      <c r="BA17" s="27"/>
      <c r="BB17" s="27"/>
      <c r="BC17" s="27"/>
      <c r="BD17" s="27"/>
      <c r="BE17" s="1">
        <f>SUM(E17:BD17)</f>
        <v>13</v>
      </c>
      <c r="BF17" s="3"/>
      <c r="BG17" s="9"/>
      <c r="BH17" s="9"/>
      <c r="BI17" s="10"/>
    </row>
    <row r="18" spans="1:61" ht="9.9499999999999993" customHeight="1" x14ac:dyDescent="0.2">
      <c r="A18" s="43"/>
      <c r="B18" s="47"/>
      <c r="C18" s="48"/>
      <c r="D18" s="1" t="s">
        <v>34</v>
      </c>
      <c r="E18" s="7"/>
      <c r="F18" s="7"/>
      <c r="G18" s="7"/>
      <c r="H18" s="7"/>
      <c r="I18" s="7"/>
      <c r="J18" s="7"/>
      <c r="K18" s="7"/>
      <c r="L18" s="7"/>
      <c r="M18" s="28"/>
      <c r="N18" s="28"/>
      <c r="O18" s="28"/>
      <c r="P18" s="28"/>
      <c r="Q18" s="28"/>
      <c r="R18" s="28"/>
      <c r="S18" s="28"/>
      <c r="T18" s="28"/>
      <c r="U18" s="31"/>
      <c r="V18" s="4"/>
      <c r="W18" s="24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6"/>
      <c r="AV18" s="27"/>
      <c r="AW18" s="27"/>
      <c r="AX18" s="27"/>
      <c r="AY18" s="27"/>
      <c r="AZ18" s="27"/>
      <c r="BA18" s="27"/>
      <c r="BB18" s="27"/>
      <c r="BC18" s="27"/>
      <c r="BD18" s="27"/>
      <c r="BE18" s="1"/>
      <c r="BF18" s="3"/>
      <c r="BG18" s="9"/>
      <c r="BH18" s="9"/>
      <c r="BI18" s="10"/>
    </row>
    <row r="19" spans="1:61" ht="9.9499999999999993" customHeight="1" x14ac:dyDescent="0.2">
      <c r="A19" s="43"/>
      <c r="B19" s="47" t="s">
        <v>45</v>
      </c>
      <c r="C19" s="47" t="s">
        <v>46</v>
      </c>
      <c r="D19" s="1" t="s">
        <v>33</v>
      </c>
      <c r="E19" s="7">
        <v>5</v>
      </c>
      <c r="F19" s="7">
        <v>5</v>
      </c>
      <c r="G19" s="7">
        <v>5</v>
      </c>
      <c r="H19" s="7">
        <v>5</v>
      </c>
      <c r="I19" s="7">
        <v>4</v>
      </c>
      <c r="J19" s="7">
        <v>4</v>
      </c>
      <c r="K19" s="7">
        <v>4</v>
      </c>
      <c r="L19" s="7">
        <v>4</v>
      </c>
      <c r="M19" s="28"/>
      <c r="N19" s="28"/>
      <c r="O19" s="28"/>
      <c r="P19" s="28"/>
      <c r="Q19" s="28"/>
      <c r="R19" s="28"/>
      <c r="S19" s="28"/>
      <c r="T19" s="28"/>
      <c r="U19" s="31"/>
      <c r="V19" s="4"/>
      <c r="W19" s="24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6"/>
      <c r="AV19" s="27"/>
      <c r="AW19" s="27"/>
      <c r="AX19" s="27"/>
      <c r="AY19" s="27"/>
      <c r="AZ19" s="27"/>
      <c r="BA19" s="27"/>
      <c r="BB19" s="27"/>
      <c r="BC19" s="27"/>
      <c r="BD19" s="27"/>
      <c r="BE19" s="1">
        <f>SUM(E19:BD19)</f>
        <v>36</v>
      </c>
      <c r="BF19" s="3"/>
      <c r="BG19" s="9"/>
      <c r="BH19" s="9"/>
      <c r="BI19" s="10"/>
    </row>
    <row r="20" spans="1:61" ht="9.9499999999999993" customHeight="1" x14ac:dyDescent="0.2">
      <c r="A20" s="43"/>
      <c r="B20" s="47"/>
      <c r="C20" s="48"/>
      <c r="D20" s="1" t="s">
        <v>34</v>
      </c>
      <c r="E20" s="7"/>
      <c r="F20" s="7"/>
      <c r="G20" s="7"/>
      <c r="H20" s="7"/>
      <c r="I20" s="7"/>
      <c r="J20" s="7"/>
      <c r="K20" s="7"/>
      <c r="L20" s="7"/>
      <c r="M20" s="28"/>
      <c r="N20" s="28"/>
      <c r="O20" s="28"/>
      <c r="P20" s="28"/>
      <c r="Q20" s="28"/>
      <c r="R20" s="28"/>
      <c r="S20" s="28"/>
      <c r="T20" s="28"/>
      <c r="U20" s="31"/>
      <c r="V20" s="4"/>
      <c r="W20" s="24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6"/>
      <c r="AV20" s="27"/>
      <c r="AW20" s="27"/>
      <c r="AX20" s="27"/>
      <c r="AY20" s="27"/>
      <c r="AZ20" s="27"/>
      <c r="BA20" s="27"/>
      <c r="BB20" s="27"/>
      <c r="BC20" s="27"/>
      <c r="BD20" s="27"/>
      <c r="BE20" s="1"/>
      <c r="BF20" s="3"/>
      <c r="BG20" s="9"/>
      <c r="BH20" s="9"/>
      <c r="BI20" s="10"/>
    </row>
    <row r="21" spans="1:61" ht="9.9499999999999993" customHeight="1" x14ac:dyDescent="0.2">
      <c r="A21" s="43"/>
      <c r="B21" s="45" t="s">
        <v>47</v>
      </c>
      <c r="C21" s="50" t="s">
        <v>48</v>
      </c>
      <c r="D21" s="1" t="s">
        <v>33</v>
      </c>
      <c r="E21" s="7"/>
      <c r="F21" s="7"/>
      <c r="G21" s="7"/>
      <c r="H21" s="7"/>
      <c r="I21" s="7"/>
      <c r="J21" s="7"/>
      <c r="K21" s="7"/>
      <c r="L21" s="7"/>
      <c r="M21" s="28"/>
      <c r="N21" s="28"/>
      <c r="O21" s="28"/>
      <c r="P21" s="28"/>
      <c r="Q21" s="28"/>
      <c r="R21" s="28"/>
      <c r="S21" s="28"/>
      <c r="T21" s="28"/>
      <c r="U21" s="31"/>
      <c r="V21" s="4"/>
      <c r="W21" s="24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6"/>
      <c r="AV21" s="27"/>
      <c r="AW21" s="27"/>
      <c r="AX21" s="27"/>
      <c r="AY21" s="27"/>
      <c r="AZ21" s="27"/>
      <c r="BA21" s="27"/>
      <c r="BB21" s="27"/>
      <c r="BC21" s="27"/>
      <c r="BD21" s="27"/>
      <c r="BE21" s="1"/>
      <c r="BF21" s="3"/>
      <c r="BG21" s="9"/>
      <c r="BH21" s="9"/>
      <c r="BI21" s="10"/>
    </row>
    <row r="22" spans="1:61" ht="9.9499999999999993" customHeight="1" x14ac:dyDescent="0.2">
      <c r="A22" s="43"/>
      <c r="B22" s="49"/>
      <c r="C22" s="49"/>
      <c r="D22" s="1" t="s">
        <v>34</v>
      </c>
      <c r="E22" s="7"/>
      <c r="F22" s="7"/>
      <c r="G22" s="7"/>
      <c r="H22" s="7"/>
      <c r="I22" s="7"/>
      <c r="J22" s="7"/>
      <c r="K22" s="7"/>
      <c r="L22" s="7"/>
      <c r="M22" s="28"/>
      <c r="N22" s="28"/>
      <c r="O22" s="28"/>
      <c r="P22" s="28"/>
      <c r="Q22" s="28"/>
      <c r="R22" s="28"/>
      <c r="S22" s="28"/>
      <c r="T22" s="28"/>
      <c r="U22" s="31"/>
      <c r="V22" s="4"/>
      <c r="W22" s="24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6"/>
      <c r="AV22" s="27"/>
      <c r="AW22" s="27"/>
      <c r="AX22" s="27"/>
      <c r="AY22" s="27"/>
      <c r="AZ22" s="27"/>
      <c r="BA22" s="27"/>
      <c r="BB22" s="27"/>
      <c r="BC22" s="27"/>
      <c r="BD22" s="27"/>
      <c r="BE22" s="1"/>
      <c r="BF22" s="3"/>
      <c r="BG22" s="9"/>
      <c r="BH22" s="9"/>
      <c r="BI22" s="10"/>
    </row>
    <row r="23" spans="1:61" ht="9.9499999999999993" customHeight="1" x14ac:dyDescent="0.2">
      <c r="A23" s="43"/>
      <c r="B23" s="41" t="s">
        <v>49</v>
      </c>
      <c r="C23" s="41" t="s">
        <v>50</v>
      </c>
      <c r="D23" s="2" t="s">
        <v>33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9"/>
      <c r="BF23" s="2"/>
    </row>
    <row r="24" spans="1:61" ht="9.9499999999999993" customHeight="1" x14ac:dyDescent="0.2">
      <c r="A24" s="43"/>
      <c r="B24" s="51"/>
      <c r="C24" s="51"/>
      <c r="D24" s="2" t="s">
        <v>34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9"/>
      <c r="BF24" s="2"/>
    </row>
    <row r="25" spans="1:61" ht="9.9499999999999993" customHeight="1" x14ac:dyDescent="0.2">
      <c r="A25" s="43"/>
      <c r="B25" s="47" t="s">
        <v>51</v>
      </c>
      <c r="C25" s="47" t="s">
        <v>52</v>
      </c>
      <c r="D25" s="1" t="s">
        <v>33</v>
      </c>
      <c r="E25" s="7">
        <v>2</v>
      </c>
      <c r="F25" s="7">
        <v>2</v>
      </c>
      <c r="G25" s="7">
        <v>2</v>
      </c>
      <c r="H25" s="7">
        <v>2</v>
      </c>
      <c r="I25" s="7">
        <v>2</v>
      </c>
      <c r="J25" s="7">
        <v>2</v>
      </c>
      <c r="K25" s="7">
        <v>2</v>
      </c>
      <c r="L25" s="7">
        <v>2</v>
      </c>
      <c r="M25" s="28"/>
      <c r="N25" s="28"/>
      <c r="O25" s="28"/>
      <c r="P25" s="28"/>
      <c r="Q25" s="28"/>
      <c r="R25" s="28"/>
      <c r="S25" s="28"/>
      <c r="T25" s="28"/>
      <c r="U25" s="31"/>
      <c r="V25" s="4"/>
      <c r="W25" s="24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6"/>
      <c r="AV25" s="24"/>
      <c r="AW25" s="24"/>
      <c r="AX25" s="24"/>
      <c r="AY25" s="24"/>
      <c r="AZ25" s="24"/>
      <c r="BA25" s="24"/>
      <c r="BB25" s="24"/>
      <c r="BC25" s="24"/>
      <c r="BD25" s="24"/>
      <c r="BE25" s="1">
        <f>SUM(E25:BD25)</f>
        <v>16</v>
      </c>
      <c r="BF25" s="1"/>
      <c r="BG25" s="9"/>
      <c r="BH25" s="9"/>
      <c r="BI25" s="10"/>
    </row>
    <row r="26" spans="1:61" ht="9.9499999999999993" customHeight="1" x14ac:dyDescent="0.2">
      <c r="A26" s="43"/>
      <c r="B26" s="48"/>
      <c r="C26" s="48"/>
      <c r="D26" s="1" t="s">
        <v>34</v>
      </c>
      <c r="E26" s="7"/>
      <c r="F26" s="7"/>
      <c r="G26" s="7"/>
      <c r="H26" s="7"/>
      <c r="I26" s="7"/>
      <c r="J26" s="7"/>
      <c r="K26" s="7"/>
      <c r="L26" s="7"/>
      <c r="M26" s="28"/>
      <c r="N26" s="28"/>
      <c r="O26" s="28"/>
      <c r="P26" s="28"/>
      <c r="Q26" s="28"/>
      <c r="R26" s="28"/>
      <c r="S26" s="28"/>
      <c r="T26" s="28"/>
      <c r="U26" s="31"/>
      <c r="V26" s="4"/>
      <c r="W26" s="24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6"/>
      <c r="AV26" s="24"/>
      <c r="AW26" s="24"/>
      <c r="AX26" s="24"/>
      <c r="AY26" s="24"/>
      <c r="AZ26" s="24"/>
      <c r="BA26" s="24"/>
      <c r="BB26" s="24"/>
      <c r="BC26" s="24"/>
      <c r="BD26" s="24"/>
      <c r="BE26" s="1"/>
      <c r="BF26" s="1"/>
      <c r="BG26" s="9"/>
      <c r="BH26" s="9"/>
      <c r="BI26" s="10"/>
    </row>
    <row r="27" spans="1:61" ht="9.9499999999999993" customHeight="1" x14ac:dyDescent="0.2">
      <c r="A27" s="43"/>
      <c r="B27" s="47" t="s">
        <v>53</v>
      </c>
      <c r="C27" s="47" t="s">
        <v>54</v>
      </c>
      <c r="D27" s="1" t="s">
        <v>33</v>
      </c>
      <c r="E27" s="7"/>
      <c r="F27" s="7"/>
      <c r="G27" s="7"/>
      <c r="H27" s="7"/>
      <c r="I27" s="7"/>
      <c r="J27" s="7"/>
      <c r="K27" s="7"/>
      <c r="L27" s="7"/>
      <c r="M27" s="28"/>
      <c r="N27" s="28"/>
      <c r="O27" s="28"/>
      <c r="P27" s="28"/>
      <c r="Q27" s="28"/>
      <c r="R27" s="28"/>
      <c r="S27" s="28"/>
      <c r="T27" s="28"/>
      <c r="U27" s="31"/>
      <c r="V27" s="4"/>
      <c r="W27" s="24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6"/>
      <c r="AV27" s="24"/>
      <c r="AW27" s="24"/>
      <c r="AX27" s="24"/>
      <c r="AY27" s="24"/>
      <c r="AZ27" s="24"/>
      <c r="BA27" s="24"/>
      <c r="BB27" s="24"/>
      <c r="BC27" s="24"/>
      <c r="BD27" s="24"/>
      <c r="BE27" s="1"/>
      <c r="BF27" s="1"/>
      <c r="BG27" s="9"/>
      <c r="BH27" s="9"/>
      <c r="BI27" s="10"/>
    </row>
    <row r="28" spans="1:61" ht="9.9499999999999993" customHeight="1" x14ac:dyDescent="0.2">
      <c r="A28" s="43"/>
      <c r="B28" s="48"/>
      <c r="C28" s="48"/>
      <c r="D28" s="1" t="s">
        <v>34</v>
      </c>
      <c r="E28" s="7"/>
      <c r="F28" s="7"/>
      <c r="G28" s="7"/>
      <c r="H28" s="7"/>
      <c r="I28" s="7"/>
      <c r="J28" s="7"/>
      <c r="K28" s="7"/>
      <c r="L28" s="7"/>
      <c r="M28" s="28"/>
      <c r="N28" s="28"/>
      <c r="O28" s="28"/>
      <c r="P28" s="28"/>
      <c r="Q28" s="28"/>
      <c r="R28" s="28"/>
      <c r="S28" s="28"/>
      <c r="T28" s="28"/>
      <c r="U28" s="31"/>
      <c r="V28" s="4"/>
      <c r="W28" s="24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6"/>
      <c r="AV28" s="24"/>
      <c r="AW28" s="24"/>
      <c r="AX28" s="24"/>
      <c r="AY28" s="24"/>
      <c r="AZ28" s="24"/>
      <c r="BA28" s="24"/>
      <c r="BB28" s="24"/>
      <c r="BC28" s="24"/>
      <c r="BD28" s="24"/>
      <c r="BE28" s="1"/>
      <c r="BF28" s="1"/>
      <c r="BG28" s="9"/>
      <c r="BH28" s="9"/>
      <c r="BI28" s="10"/>
    </row>
    <row r="29" spans="1:61" ht="9.9499999999999993" customHeight="1" x14ac:dyDescent="0.2">
      <c r="A29" s="43"/>
      <c r="B29" s="47" t="s">
        <v>55</v>
      </c>
      <c r="C29" s="47" t="s">
        <v>56</v>
      </c>
      <c r="D29" s="1" t="s">
        <v>33</v>
      </c>
      <c r="E29" s="7"/>
      <c r="F29" s="7"/>
      <c r="G29" s="7"/>
      <c r="H29" s="7"/>
      <c r="I29" s="7"/>
      <c r="J29" s="7"/>
      <c r="K29" s="7"/>
      <c r="L29" s="7"/>
      <c r="M29" s="28"/>
      <c r="N29" s="28"/>
      <c r="O29" s="28"/>
      <c r="P29" s="28"/>
      <c r="Q29" s="28"/>
      <c r="R29" s="28"/>
      <c r="S29" s="28"/>
      <c r="T29" s="28"/>
      <c r="U29" s="31"/>
      <c r="V29" s="4"/>
      <c r="W29" s="24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6"/>
      <c r="AV29" s="24"/>
      <c r="AW29" s="24"/>
      <c r="AX29" s="24"/>
      <c r="AY29" s="24"/>
      <c r="AZ29" s="24"/>
      <c r="BA29" s="24"/>
      <c r="BB29" s="24"/>
      <c r="BC29" s="24"/>
      <c r="BD29" s="24"/>
      <c r="BE29" s="1"/>
      <c r="BF29" s="1"/>
      <c r="BG29" s="9"/>
      <c r="BH29" s="9"/>
      <c r="BI29" s="10"/>
    </row>
    <row r="30" spans="1:61" ht="9.9499999999999993" customHeight="1" x14ac:dyDescent="0.2">
      <c r="A30" s="43"/>
      <c r="B30" s="48"/>
      <c r="C30" s="48"/>
      <c r="D30" s="1" t="s">
        <v>34</v>
      </c>
      <c r="E30" s="7"/>
      <c r="F30" s="7"/>
      <c r="G30" s="7"/>
      <c r="H30" s="7"/>
      <c r="I30" s="7"/>
      <c r="J30" s="7"/>
      <c r="K30" s="7"/>
      <c r="L30" s="7"/>
      <c r="M30" s="28"/>
      <c r="N30" s="28"/>
      <c r="O30" s="28"/>
      <c r="P30" s="28"/>
      <c r="Q30" s="28"/>
      <c r="R30" s="28"/>
      <c r="S30" s="28"/>
      <c r="T30" s="28"/>
      <c r="U30" s="31"/>
      <c r="V30" s="4"/>
      <c r="W30" s="24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6"/>
      <c r="AV30" s="24"/>
      <c r="AW30" s="24"/>
      <c r="AX30" s="24"/>
      <c r="AY30" s="24"/>
      <c r="AZ30" s="24"/>
      <c r="BA30" s="24"/>
      <c r="BB30" s="24"/>
      <c r="BC30" s="24"/>
      <c r="BD30" s="24"/>
      <c r="BE30" s="1"/>
      <c r="BF30" s="1"/>
      <c r="BG30" s="9"/>
      <c r="BH30" s="9"/>
      <c r="BI30" s="10"/>
    </row>
    <row r="31" spans="1:61" ht="9.9499999999999993" customHeight="1" x14ac:dyDescent="0.2">
      <c r="A31" s="43"/>
      <c r="B31" s="47" t="s">
        <v>57</v>
      </c>
      <c r="C31" s="47" t="s">
        <v>58</v>
      </c>
      <c r="D31" s="1" t="s">
        <v>33</v>
      </c>
      <c r="E31" s="7">
        <v>2</v>
      </c>
      <c r="F31" s="7">
        <v>2</v>
      </c>
      <c r="G31" s="7">
        <v>2</v>
      </c>
      <c r="H31" s="7">
        <v>2</v>
      </c>
      <c r="I31" s="7">
        <v>3</v>
      </c>
      <c r="J31" s="7">
        <v>3</v>
      </c>
      <c r="K31" s="7">
        <v>3</v>
      </c>
      <c r="L31" s="7">
        <v>3</v>
      </c>
      <c r="M31" s="28"/>
      <c r="N31" s="28"/>
      <c r="O31" s="28"/>
      <c r="P31" s="28"/>
      <c r="Q31" s="28"/>
      <c r="R31" s="28"/>
      <c r="S31" s="28"/>
      <c r="T31" s="28"/>
      <c r="U31" s="31"/>
      <c r="V31" s="4"/>
      <c r="W31" s="24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6"/>
      <c r="AV31" s="24"/>
      <c r="AW31" s="24"/>
      <c r="AX31" s="24"/>
      <c r="AY31" s="24"/>
      <c r="AZ31" s="24"/>
      <c r="BA31" s="24"/>
      <c r="BB31" s="24"/>
      <c r="BC31" s="24"/>
      <c r="BD31" s="24"/>
      <c r="BE31" s="1">
        <f>SUM(E31:BD31)</f>
        <v>20</v>
      </c>
      <c r="BF31" s="1"/>
      <c r="BG31" s="9"/>
      <c r="BH31" s="9"/>
      <c r="BI31" s="10"/>
    </row>
    <row r="32" spans="1:61" ht="9.9499999999999993" customHeight="1" x14ac:dyDescent="0.2">
      <c r="A32" s="43"/>
      <c r="B32" s="48"/>
      <c r="C32" s="48"/>
      <c r="D32" s="1" t="s">
        <v>34</v>
      </c>
      <c r="E32" s="7"/>
      <c r="F32" s="7"/>
      <c r="G32" s="7"/>
      <c r="H32" s="7"/>
      <c r="I32" s="7"/>
      <c r="J32" s="7"/>
      <c r="K32" s="7"/>
      <c r="L32" s="7"/>
      <c r="M32" s="28"/>
      <c r="N32" s="28"/>
      <c r="O32" s="28"/>
      <c r="P32" s="28"/>
      <c r="Q32" s="28"/>
      <c r="R32" s="28"/>
      <c r="S32" s="28"/>
      <c r="T32" s="28"/>
      <c r="U32" s="31"/>
      <c r="V32" s="4"/>
      <c r="W32" s="24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6"/>
      <c r="AV32" s="24"/>
      <c r="AW32" s="24"/>
      <c r="AX32" s="24"/>
      <c r="AY32" s="24"/>
      <c r="AZ32" s="24"/>
      <c r="BA32" s="24"/>
      <c r="BB32" s="24"/>
      <c r="BC32" s="24"/>
      <c r="BD32" s="24"/>
      <c r="BE32" s="1"/>
      <c r="BF32" s="1"/>
      <c r="BG32" s="9"/>
      <c r="BH32" s="9"/>
      <c r="BI32" s="10"/>
    </row>
    <row r="33" spans="1:62" ht="9.9499999999999993" customHeight="1" x14ac:dyDescent="0.2">
      <c r="A33" s="43"/>
      <c r="B33" s="41" t="s">
        <v>59</v>
      </c>
      <c r="C33" s="41" t="s">
        <v>60</v>
      </c>
      <c r="D33" s="2" t="s">
        <v>33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9"/>
      <c r="BF33" s="2"/>
    </row>
    <row r="34" spans="1:62" ht="9.9499999999999993" customHeight="1" x14ac:dyDescent="0.2">
      <c r="A34" s="43"/>
      <c r="B34" s="51"/>
      <c r="C34" s="51"/>
      <c r="D34" s="37" t="s">
        <v>34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29"/>
      <c r="BF34" s="37"/>
    </row>
    <row r="35" spans="1:62" ht="9.9499999999999993" customHeight="1" x14ac:dyDescent="0.2">
      <c r="A35" s="43"/>
      <c r="B35" s="47" t="s">
        <v>61</v>
      </c>
      <c r="C35" s="47" t="s">
        <v>62</v>
      </c>
      <c r="D35" s="1" t="s">
        <v>33</v>
      </c>
      <c r="E35" s="7"/>
      <c r="F35" s="7"/>
      <c r="G35" s="7"/>
      <c r="H35" s="7"/>
      <c r="I35" s="7"/>
      <c r="J35" s="7"/>
      <c r="K35" s="7"/>
      <c r="L35" s="7"/>
      <c r="M35" s="28"/>
      <c r="N35" s="28"/>
      <c r="O35" s="28"/>
      <c r="P35" s="28"/>
      <c r="Q35" s="28"/>
      <c r="R35" s="28"/>
      <c r="S35" s="28"/>
      <c r="T35" s="28"/>
      <c r="U35" s="31"/>
      <c r="V35" s="4"/>
      <c r="W35" s="24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6"/>
      <c r="AV35" s="24"/>
      <c r="AW35" s="24"/>
      <c r="AX35" s="24"/>
      <c r="AY35" s="24"/>
      <c r="AZ35" s="24"/>
      <c r="BA35" s="24"/>
      <c r="BB35" s="24"/>
      <c r="BC35" s="24"/>
      <c r="BD35" s="24"/>
      <c r="BE35" s="1"/>
      <c r="BF35" s="1"/>
      <c r="BG35" s="9"/>
      <c r="BH35" s="9"/>
      <c r="BI35" s="10"/>
    </row>
    <row r="36" spans="1:62" ht="9.9499999999999993" customHeight="1" x14ac:dyDescent="0.2">
      <c r="A36" s="43"/>
      <c r="B36" s="48"/>
      <c r="C36" s="48"/>
      <c r="D36" s="1" t="s">
        <v>34</v>
      </c>
      <c r="E36" s="7"/>
      <c r="F36" s="7"/>
      <c r="G36" s="7"/>
      <c r="H36" s="7"/>
      <c r="I36" s="7"/>
      <c r="J36" s="7"/>
      <c r="K36" s="7"/>
      <c r="L36" s="7"/>
      <c r="M36" s="28"/>
      <c r="N36" s="28"/>
      <c r="O36" s="28"/>
      <c r="P36" s="28"/>
      <c r="Q36" s="28"/>
      <c r="R36" s="28"/>
      <c r="S36" s="28"/>
      <c r="T36" s="28"/>
      <c r="U36" s="31"/>
      <c r="V36" s="4"/>
      <c r="W36" s="24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6"/>
      <c r="AV36" s="24"/>
      <c r="AW36" s="24"/>
      <c r="AX36" s="24"/>
      <c r="AY36" s="24"/>
      <c r="AZ36" s="24"/>
      <c r="BA36" s="24"/>
      <c r="BB36" s="24"/>
      <c r="BC36" s="24"/>
      <c r="BD36" s="24"/>
      <c r="BE36" s="1"/>
      <c r="BF36" s="1"/>
      <c r="BG36" s="9"/>
      <c r="BH36" s="9"/>
      <c r="BI36" s="10"/>
    </row>
    <row r="37" spans="1:62" ht="9.9499999999999993" customHeight="1" x14ac:dyDescent="0.2">
      <c r="A37" s="43"/>
      <c r="B37" s="47" t="s">
        <v>63</v>
      </c>
      <c r="C37" s="47" t="s">
        <v>64</v>
      </c>
      <c r="D37" s="1" t="s">
        <v>33</v>
      </c>
      <c r="E37" s="7"/>
      <c r="F37" s="7"/>
      <c r="G37" s="7"/>
      <c r="H37" s="7"/>
      <c r="I37" s="7"/>
      <c r="J37" s="7"/>
      <c r="K37" s="7"/>
      <c r="L37" s="7"/>
      <c r="M37" s="28"/>
      <c r="N37" s="28"/>
      <c r="O37" s="28"/>
      <c r="P37" s="28"/>
      <c r="Q37" s="28"/>
      <c r="R37" s="28"/>
      <c r="S37" s="28"/>
      <c r="T37" s="28"/>
      <c r="U37" s="31"/>
      <c r="V37" s="4"/>
      <c r="W37" s="24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6"/>
      <c r="AV37" s="24"/>
      <c r="AW37" s="24"/>
      <c r="AX37" s="24"/>
      <c r="AY37" s="24"/>
      <c r="AZ37" s="24"/>
      <c r="BA37" s="24"/>
      <c r="BB37" s="24"/>
      <c r="BC37" s="24"/>
      <c r="BD37" s="24"/>
      <c r="BE37" s="1"/>
      <c r="BF37" s="1"/>
      <c r="BG37" s="9"/>
      <c r="BH37" s="9"/>
      <c r="BI37" s="10"/>
    </row>
    <row r="38" spans="1:62" ht="9.9499999999999993" customHeight="1" x14ac:dyDescent="0.2">
      <c r="A38" s="43"/>
      <c r="B38" s="48"/>
      <c r="C38" s="48"/>
      <c r="D38" s="1" t="s">
        <v>34</v>
      </c>
      <c r="E38" s="7"/>
      <c r="F38" s="7"/>
      <c r="G38" s="7"/>
      <c r="H38" s="7"/>
      <c r="I38" s="7"/>
      <c r="J38" s="7"/>
      <c r="K38" s="7"/>
      <c r="L38" s="7"/>
      <c r="M38" s="28"/>
      <c r="N38" s="28"/>
      <c r="O38" s="28"/>
      <c r="P38" s="28"/>
      <c r="Q38" s="28"/>
      <c r="R38" s="28"/>
      <c r="S38" s="28"/>
      <c r="T38" s="28"/>
      <c r="U38" s="31"/>
      <c r="V38" s="4"/>
      <c r="W38" s="24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6"/>
      <c r="AV38" s="24"/>
      <c r="AW38" s="24"/>
      <c r="AX38" s="24"/>
      <c r="AY38" s="24"/>
      <c r="AZ38" s="24"/>
      <c r="BA38" s="24"/>
      <c r="BB38" s="24"/>
      <c r="BC38" s="24"/>
      <c r="BD38" s="24"/>
      <c r="BE38" s="1"/>
      <c r="BF38" s="1"/>
      <c r="BG38" s="9"/>
      <c r="BH38" s="9"/>
      <c r="BI38" s="10"/>
    </row>
    <row r="39" spans="1:62" ht="9.9499999999999993" customHeight="1" x14ac:dyDescent="0.2">
      <c r="A39" s="43"/>
      <c r="B39" s="50" t="s">
        <v>65</v>
      </c>
      <c r="C39" s="50" t="s">
        <v>66</v>
      </c>
      <c r="D39" s="1" t="s">
        <v>33</v>
      </c>
      <c r="E39" s="7">
        <v>12</v>
      </c>
      <c r="F39" s="7">
        <v>12</v>
      </c>
      <c r="G39" s="7">
        <v>12</v>
      </c>
      <c r="H39" s="7">
        <v>12</v>
      </c>
      <c r="I39" s="7">
        <v>12</v>
      </c>
      <c r="J39" s="7">
        <v>12</v>
      </c>
      <c r="K39" s="7">
        <v>12</v>
      </c>
      <c r="L39" s="7">
        <v>12</v>
      </c>
      <c r="M39" s="28"/>
      <c r="N39" s="28"/>
      <c r="O39" s="28"/>
      <c r="P39" s="28"/>
      <c r="Q39" s="28"/>
      <c r="R39" s="28"/>
      <c r="S39" s="28"/>
      <c r="T39" s="28"/>
      <c r="U39" s="31"/>
      <c r="V39" s="4"/>
      <c r="W39" s="24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6"/>
      <c r="AV39" s="24"/>
      <c r="AW39" s="24"/>
      <c r="AX39" s="24"/>
      <c r="AY39" s="24"/>
      <c r="AZ39" s="24"/>
      <c r="BA39" s="24"/>
      <c r="BB39" s="24"/>
      <c r="BC39" s="24"/>
      <c r="BD39" s="24"/>
      <c r="BE39" s="1">
        <f>SUM(E39:BD39)</f>
        <v>96</v>
      </c>
      <c r="BF39" s="1"/>
      <c r="BG39" s="9"/>
      <c r="BH39" s="9"/>
      <c r="BI39" s="10"/>
    </row>
    <row r="40" spans="1:62" ht="9.9499999999999993" customHeight="1" x14ac:dyDescent="0.2">
      <c r="A40" s="43"/>
      <c r="B40" s="55"/>
      <c r="C40" s="55"/>
      <c r="D40" s="1" t="s">
        <v>34</v>
      </c>
      <c r="E40" s="7"/>
      <c r="F40" s="7"/>
      <c r="G40" s="7"/>
      <c r="H40" s="7"/>
      <c r="I40" s="7"/>
      <c r="J40" s="7"/>
      <c r="K40" s="7"/>
      <c r="L40" s="7"/>
      <c r="M40" s="28"/>
      <c r="N40" s="28"/>
      <c r="O40" s="28"/>
      <c r="P40" s="28"/>
      <c r="Q40" s="28"/>
      <c r="R40" s="28"/>
      <c r="S40" s="28"/>
      <c r="T40" s="28"/>
      <c r="U40" s="31"/>
      <c r="V40" s="4"/>
      <c r="W40" s="24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6"/>
      <c r="AV40" s="24"/>
      <c r="AW40" s="24"/>
      <c r="AX40" s="24"/>
      <c r="AY40" s="24"/>
      <c r="AZ40" s="24"/>
      <c r="BA40" s="24"/>
      <c r="BB40" s="24"/>
      <c r="BC40" s="24"/>
      <c r="BD40" s="24"/>
      <c r="BE40" s="1"/>
      <c r="BF40" s="1"/>
      <c r="BG40" s="9"/>
      <c r="BH40" s="9"/>
      <c r="BI40" s="10"/>
    </row>
    <row r="41" spans="1:62" ht="10.5" customHeight="1" x14ac:dyDescent="0.2">
      <c r="A41" s="43"/>
      <c r="B41" s="38" t="s">
        <v>67</v>
      </c>
      <c r="C41" s="38" t="s">
        <v>68</v>
      </c>
      <c r="D41" s="1" t="s">
        <v>33</v>
      </c>
      <c r="E41" s="7"/>
      <c r="F41" s="7"/>
      <c r="G41" s="7"/>
      <c r="H41" s="7"/>
      <c r="I41" s="7"/>
      <c r="J41" s="7"/>
      <c r="K41" s="7"/>
      <c r="L41" s="7"/>
      <c r="M41" s="28">
        <v>30</v>
      </c>
      <c r="N41" s="28">
        <v>30</v>
      </c>
      <c r="O41" s="28">
        <v>30</v>
      </c>
      <c r="P41" s="28">
        <v>30</v>
      </c>
      <c r="Q41" s="28">
        <v>30</v>
      </c>
      <c r="R41" s="28">
        <v>30</v>
      </c>
      <c r="S41" s="28">
        <v>30</v>
      </c>
      <c r="T41" s="28">
        <v>30</v>
      </c>
      <c r="U41" s="31">
        <v>30</v>
      </c>
      <c r="V41" s="4"/>
      <c r="W41" s="24"/>
      <c r="X41" s="28">
        <v>30</v>
      </c>
      <c r="Y41" s="28">
        <v>30</v>
      </c>
      <c r="Z41" s="28">
        <v>30</v>
      </c>
      <c r="AA41" s="28">
        <v>30</v>
      </c>
      <c r="AB41" s="28">
        <v>30</v>
      </c>
      <c r="AC41" s="28">
        <v>30</v>
      </c>
      <c r="AD41" s="28">
        <v>30</v>
      </c>
      <c r="AE41" s="28">
        <v>30</v>
      </c>
      <c r="AF41" s="28">
        <v>30</v>
      </c>
      <c r="AG41" s="28">
        <v>30</v>
      </c>
      <c r="AH41" s="28">
        <v>30</v>
      </c>
      <c r="AI41" s="28">
        <v>30</v>
      </c>
      <c r="AJ41" s="28">
        <v>30</v>
      </c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6"/>
      <c r="AV41" s="24"/>
      <c r="AW41" s="24"/>
      <c r="AX41" s="24"/>
      <c r="AY41" s="24"/>
      <c r="AZ41" s="24"/>
      <c r="BA41" s="24"/>
      <c r="BB41" s="24"/>
      <c r="BC41" s="24"/>
      <c r="BD41" s="24"/>
      <c r="BE41" s="1">
        <f>SUM(E41:BD41)</f>
        <v>660</v>
      </c>
      <c r="BF41" s="1"/>
      <c r="BG41" s="9"/>
      <c r="BH41" s="9"/>
      <c r="BI41" s="10"/>
    </row>
    <row r="42" spans="1:62" ht="10.5" customHeight="1" x14ac:dyDescent="0.2">
      <c r="A42" s="43"/>
      <c r="B42" s="38" t="s">
        <v>69</v>
      </c>
      <c r="C42" s="38" t="s">
        <v>70</v>
      </c>
      <c r="D42" s="1" t="s">
        <v>33</v>
      </c>
      <c r="E42" s="7"/>
      <c r="F42" s="7"/>
      <c r="G42" s="7"/>
      <c r="H42" s="7"/>
      <c r="I42" s="7"/>
      <c r="J42" s="7"/>
      <c r="K42" s="7"/>
      <c r="L42" s="7"/>
      <c r="M42" s="28"/>
      <c r="N42" s="28"/>
      <c r="O42" s="28"/>
      <c r="P42" s="28"/>
      <c r="Q42" s="28"/>
      <c r="R42" s="28"/>
      <c r="S42" s="28"/>
      <c r="T42" s="28"/>
      <c r="U42" s="31"/>
      <c r="V42" s="4"/>
      <c r="W42" s="24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30">
        <v>30</v>
      </c>
      <c r="AL42" s="30">
        <v>30</v>
      </c>
      <c r="AM42" s="30">
        <v>30</v>
      </c>
      <c r="AN42" s="30">
        <v>30</v>
      </c>
      <c r="AO42" s="30">
        <v>30</v>
      </c>
      <c r="AP42" s="30">
        <v>30</v>
      </c>
      <c r="AQ42" s="30">
        <v>30</v>
      </c>
      <c r="AR42" s="30">
        <v>30</v>
      </c>
      <c r="AS42" s="30">
        <v>30</v>
      </c>
      <c r="AT42" s="30">
        <v>30</v>
      </c>
      <c r="AU42" s="36"/>
      <c r="AV42" s="24"/>
      <c r="AW42" s="24"/>
      <c r="AX42" s="24"/>
      <c r="AY42" s="24"/>
      <c r="AZ42" s="24"/>
      <c r="BA42" s="24"/>
      <c r="BB42" s="24"/>
      <c r="BC42" s="24"/>
      <c r="BD42" s="24"/>
      <c r="BE42" s="1">
        <f>SUM(E42:BD42)</f>
        <v>300</v>
      </c>
      <c r="BF42" s="1"/>
      <c r="BG42" s="9"/>
      <c r="BH42" s="9"/>
      <c r="BI42" s="10"/>
    </row>
    <row r="43" spans="1:62" ht="10.5" customHeight="1" x14ac:dyDescent="0.2">
      <c r="A43" s="43"/>
      <c r="B43" s="41" t="s">
        <v>71</v>
      </c>
      <c r="C43" s="41"/>
      <c r="D43" s="41"/>
      <c r="E43" s="2">
        <f>E17+E27+E29+E31+E35+E41+E9+E11+E13+E15+E19+E21+E25+E37+E39+E42</f>
        <v>30</v>
      </c>
      <c r="F43" s="2">
        <f t="shared" ref="F43:AT43" si="1">F17+F27+F29+F31+F35+F41+F9+F11+F13+F15+F19+F21+F25+F37+F39+F42</f>
        <v>30</v>
      </c>
      <c r="G43" s="2">
        <f t="shared" si="1"/>
        <v>30</v>
      </c>
      <c r="H43" s="2">
        <f t="shared" si="1"/>
        <v>30</v>
      </c>
      <c r="I43" s="2">
        <f t="shared" si="1"/>
        <v>30</v>
      </c>
      <c r="J43" s="2">
        <f t="shared" si="1"/>
        <v>30</v>
      </c>
      <c r="K43" s="2">
        <f t="shared" si="1"/>
        <v>30</v>
      </c>
      <c r="L43" s="2">
        <f t="shared" si="1"/>
        <v>30</v>
      </c>
      <c r="M43" s="2">
        <f t="shared" si="1"/>
        <v>30</v>
      </c>
      <c r="N43" s="2">
        <f t="shared" si="1"/>
        <v>30</v>
      </c>
      <c r="O43" s="2">
        <f t="shared" si="1"/>
        <v>30</v>
      </c>
      <c r="P43" s="2">
        <f t="shared" si="1"/>
        <v>30</v>
      </c>
      <c r="Q43" s="2">
        <f t="shared" si="1"/>
        <v>30</v>
      </c>
      <c r="R43" s="2">
        <f t="shared" si="1"/>
        <v>30</v>
      </c>
      <c r="S43" s="2">
        <f t="shared" si="1"/>
        <v>30</v>
      </c>
      <c r="T43" s="2">
        <f t="shared" si="1"/>
        <v>30</v>
      </c>
      <c r="U43" s="2">
        <f t="shared" si="1"/>
        <v>30</v>
      </c>
      <c r="V43" s="2">
        <f t="shared" si="1"/>
        <v>0</v>
      </c>
      <c r="W43" s="2">
        <f t="shared" si="1"/>
        <v>0</v>
      </c>
      <c r="X43" s="2">
        <f t="shared" si="1"/>
        <v>30</v>
      </c>
      <c r="Y43" s="2">
        <f t="shared" si="1"/>
        <v>30</v>
      </c>
      <c r="Z43" s="2">
        <f t="shared" si="1"/>
        <v>30</v>
      </c>
      <c r="AA43" s="2">
        <f t="shared" si="1"/>
        <v>30</v>
      </c>
      <c r="AB43" s="2">
        <f t="shared" si="1"/>
        <v>30</v>
      </c>
      <c r="AC43" s="2">
        <f t="shared" si="1"/>
        <v>30</v>
      </c>
      <c r="AD43" s="2">
        <f t="shared" si="1"/>
        <v>30</v>
      </c>
      <c r="AE43" s="2">
        <f t="shared" si="1"/>
        <v>30</v>
      </c>
      <c r="AF43" s="2">
        <f t="shared" si="1"/>
        <v>30</v>
      </c>
      <c r="AG43" s="2">
        <f t="shared" si="1"/>
        <v>30</v>
      </c>
      <c r="AH43" s="2">
        <f t="shared" si="1"/>
        <v>30</v>
      </c>
      <c r="AI43" s="2">
        <f t="shared" si="1"/>
        <v>30</v>
      </c>
      <c r="AJ43" s="2">
        <f t="shared" si="1"/>
        <v>30</v>
      </c>
      <c r="AK43" s="2">
        <f t="shared" si="1"/>
        <v>30</v>
      </c>
      <c r="AL43" s="2">
        <f t="shared" si="1"/>
        <v>30</v>
      </c>
      <c r="AM43" s="2">
        <f t="shared" si="1"/>
        <v>30</v>
      </c>
      <c r="AN43" s="2">
        <f t="shared" si="1"/>
        <v>30</v>
      </c>
      <c r="AO43" s="2">
        <f t="shared" si="1"/>
        <v>30</v>
      </c>
      <c r="AP43" s="2">
        <f t="shared" si="1"/>
        <v>30</v>
      </c>
      <c r="AQ43" s="2">
        <f t="shared" si="1"/>
        <v>30</v>
      </c>
      <c r="AR43" s="2">
        <f t="shared" si="1"/>
        <v>30</v>
      </c>
      <c r="AS43" s="2">
        <f t="shared" si="1"/>
        <v>30</v>
      </c>
      <c r="AT43" s="2">
        <f t="shared" si="1"/>
        <v>30</v>
      </c>
      <c r="AU43" s="2"/>
      <c r="AV43" s="2">
        <f>SUM(AV9:AV42)</f>
        <v>0</v>
      </c>
      <c r="AW43" s="2"/>
      <c r="AX43" s="2"/>
      <c r="AY43" s="2"/>
      <c r="AZ43" s="2"/>
      <c r="BA43" s="2"/>
      <c r="BB43" s="2"/>
      <c r="BC43" s="2"/>
      <c r="BD43" s="2"/>
      <c r="BE43" s="2">
        <f>SUM(E43:BD43)</f>
        <v>1200</v>
      </c>
      <c r="BF43" s="5"/>
      <c r="BJ43" s="8"/>
    </row>
    <row r="44" spans="1:62" ht="10.5" customHeight="1" x14ac:dyDescent="0.2">
      <c r="A44" s="43"/>
      <c r="B44" s="41" t="s">
        <v>72</v>
      </c>
      <c r="C44" s="41"/>
      <c r="D44" s="41"/>
      <c r="E44" s="2">
        <f>E18+E10+E12+E14+E22+E28+E30+E32+E36</f>
        <v>0</v>
      </c>
      <c r="F44" s="2">
        <f t="shared" ref="F44:AT44" si="2">F18+F10+F12+F14+F22+F28+F30+F32+F36</f>
        <v>0</v>
      </c>
      <c r="G44" s="2">
        <f t="shared" si="2"/>
        <v>0</v>
      </c>
      <c r="H44" s="2">
        <f t="shared" si="2"/>
        <v>0</v>
      </c>
      <c r="I44" s="2">
        <f t="shared" si="2"/>
        <v>0</v>
      </c>
      <c r="J44" s="2">
        <f t="shared" si="2"/>
        <v>0</v>
      </c>
      <c r="K44" s="2">
        <f t="shared" si="2"/>
        <v>0</v>
      </c>
      <c r="L44" s="2">
        <f t="shared" si="2"/>
        <v>0</v>
      </c>
      <c r="M44" s="2">
        <f t="shared" si="2"/>
        <v>0</v>
      </c>
      <c r="N44" s="2">
        <f t="shared" si="2"/>
        <v>0</v>
      </c>
      <c r="O44" s="2">
        <f t="shared" si="2"/>
        <v>0</v>
      </c>
      <c r="P44" s="2">
        <f t="shared" si="2"/>
        <v>0</v>
      </c>
      <c r="Q44" s="2">
        <f t="shared" si="2"/>
        <v>0</v>
      </c>
      <c r="R44" s="2">
        <f t="shared" si="2"/>
        <v>0</v>
      </c>
      <c r="S44" s="2">
        <f t="shared" si="2"/>
        <v>0</v>
      </c>
      <c r="T44" s="2">
        <f t="shared" si="2"/>
        <v>0</v>
      </c>
      <c r="U44" s="2">
        <f t="shared" si="2"/>
        <v>0</v>
      </c>
      <c r="V44" s="2">
        <f t="shared" si="2"/>
        <v>0</v>
      </c>
      <c r="W44" s="2">
        <f t="shared" si="2"/>
        <v>0</v>
      </c>
      <c r="X44" s="2">
        <f t="shared" si="2"/>
        <v>0</v>
      </c>
      <c r="Y44" s="2">
        <f t="shared" si="2"/>
        <v>0</v>
      </c>
      <c r="Z44" s="2">
        <f t="shared" si="2"/>
        <v>0</v>
      </c>
      <c r="AA44" s="2">
        <f t="shared" si="2"/>
        <v>0</v>
      </c>
      <c r="AB44" s="2">
        <f t="shared" si="2"/>
        <v>0</v>
      </c>
      <c r="AC44" s="2">
        <f t="shared" si="2"/>
        <v>0</v>
      </c>
      <c r="AD44" s="2">
        <f t="shared" si="2"/>
        <v>0</v>
      </c>
      <c r="AE44" s="2">
        <f t="shared" si="2"/>
        <v>0</v>
      </c>
      <c r="AF44" s="2">
        <f t="shared" si="2"/>
        <v>0</v>
      </c>
      <c r="AG44" s="2">
        <f t="shared" si="2"/>
        <v>0</v>
      </c>
      <c r="AH44" s="2">
        <f t="shared" si="2"/>
        <v>0</v>
      </c>
      <c r="AI44" s="2">
        <f t="shared" si="2"/>
        <v>0</v>
      </c>
      <c r="AJ44" s="2">
        <f t="shared" si="2"/>
        <v>0</v>
      </c>
      <c r="AK44" s="2">
        <f t="shared" si="2"/>
        <v>0</v>
      </c>
      <c r="AL44" s="2">
        <f t="shared" si="2"/>
        <v>0</v>
      </c>
      <c r="AM44" s="2">
        <f t="shared" si="2"/>
        <v>0</v>
      </c>
      <c r="AN44" s="2">
        <f t="shared" si="2"/>
        <v>0</v>
      </c>
      <c r="AO44" s="2">
        <f t="shared" si="2"/>
        <v>0</v>
      </c>
      <c r="AP44" s="2">
        <f t="shared" si="2"/>
        <v>0</v>
      </c>
      <c r="AQ44" s="2">
        <f t="shared" si="2"/>
        <v>0</v>
      </c>
      <c r="AR44" s="2">
        <f t="shared" si="2"/>
        <v>0</v>
      </c>
      <c r="AS44" s="2">
        <f t="shared" si="2"/>
        <v>0</v>
      </c>
      <c r="AT44" s="2">
        <f t="shared" si="2"/>
        <v>0</v>
      </c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>
        <f>SUM(E44:BD44)</f>
        <v>0</v>
      </c>
      <c r="BF44" s="2"/>
    </row>
    <row r="45" spans="1:62" ht="8.25" customHeight="1" thickBot="1" x14ac:dyDescent="0.25">
      <c r="A45" s="44"/>
      <c r="B45" s="52" t="s">
        <v>73</v>
      </c>
      <c r="C45" s="52"/>
      <c r="D45" s="5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3">
        <f>BE43+BF44</f>
        <v>1200</v>
      </c>
      <c r="BF45" s="54"/>
      <c r="BG45" s="13"/>
    </row>
    <row r="46" spans="1:62" x14ac:dyDescent="0.2">
      <c r="E46" s="6"/>
      <c r="F46" s="6"/>
      <c r="G46" s="6"/>
      <c r="H46" s="6"/>
      <c r="I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  <row r="47" spans="1:62" x14ac:dyDescent="0.2">
      <c r="Q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8" spans="1:62" s="15" customFormat="1" x14ac:dyDescent="0.2">
      <c r="B48" s="15" t="s">
        <v>74</v>
      </c>
      <c r="D48" s="33"/>
      <c r="E48" s="17" t="s">
        <v>75</v>
      </c>
      <c r="F48" s="17"/>
      <c r="G48" s="17"/>
      <c r="H48" s="17"/>
      <c r="I48" s="17"/>
      <c r="J48" s="17"/>
      <c r="K48" s="18"/>
      <c r="M48" s="16" t="s">
        <v>76</v>
      </c>
      <c r="N48" s="17" t="s">
        <v>77</v>
      </c>
      <c r="O48" s="17"/>
      <c r="P48" s="17"/>
      <c r="Q48" s="17"/>
      <c r="R48" s="17"/>
      <c r="S48" s="17"/>
      <c r="T48" s="17"/>
      <c r="U48" s="18"/>
      <c r="X48" s="19" t="s">
        <v>76</v>
      </c>
      <c r="Y48" s="17" t="s">
        <v>78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8"/>
      <c r="BJ48"/>
    </row>
    <row r="49" spans="4:62" s="15" customFormat="1" ht="11.25" x14ac:dyDescent="0.2"/>
    <row r="50" spans="4:62" s="15" customFormat="1" ht="11.25" x14ac:dyDescent="0.2">
      <c r="D50" s="32"/>
      <c r="E50" s="17" t="s">
        <v>79</v>
      </c>
      <c r="F50" s="17"/>
      <c r="G50" s="17"/>
      <c r="H50" s="17"/>
      <c r="I50" s="17"/>
      <c r="J50" s="17"/>
      <c r="K50" s="17"/>
      <c r="L50" s="17"/>
      <c r="M50" s="18"/>
      <c r="X50" s="20" t="s">
        <v>76</v>
      </c>
      <c r="Y50" s="17" t="s">
        <v>80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8"/>
    </row>
    <row r="51" spans="4:62" x14ac:dyDescent="0.2">
      <c r="Q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J51" s="15"/>
    </row>
  </sheetData>
  <mergeCells count="59">
    <mergeCell ref="BE2:BE6"/>
    <mergeCell ref="BF2:BF6"/>
    <mergeCell ref="E3:BD3"/>
    <mergeCell ref="E5:BD5"/>
    <mergeCell ref="AJ2:AL2"/>
    <mergeCell ref="AN2:AQ2"/>
    <mergeCell ref="AS2:AU2"/>
    <mergeCell ref="AW2:AY2"/>
    <mergeCell ref="BA2:BD2"/>
    <mergeCell ref="N2:Q2"/>
    <mergeCell ref="S2:U2"/>
    <mergeCell ref="W2:Z2"/>
    <mergeCell ref="AA2:AD2"/>
    <mergeCell ref="AE2:AH2"/>
    <mergeCell ref="B2:B6"/>
    <mergeCell ref="C2:C6"/>
    <mergeCell ref="D2:D6"/>
    <mergeCell ref="F2:H2"/>
    <mergeCell ref="J2:L2"/>
    <mergeCell ref="B35:B36"/>
    <mergeCell ref="C35:C36"/>
    <mergeCell ref="B45:D45"/>
    <mergeCell ref="BE45:BF45"/>
    <mergeCell ref="B37:B38"/>
    <mergeCell ref="C37:C38"/>
    <mergeCell ref="B39:B40"/>
    <mergeCell ref="C39:C40"/>
    <mergeCell ref="B43:D43"/>
    <mergeCell ref="B44:D44"/>
    <mergeCell ref="B29:B30"/>
    <mergeCell ref="C29:C30"/>
    <mergeCell ref="B31:B32"/>
    <mergeCell ref="C31:C32"/>
    <mergeCell ref="B33:B34"/>
    <mergeCell ref="C33:C34"/>
    <mergeCell ref="B21:B22"/>
    <mergeCell ref="C21:C22"/>
    <mergeCell ref="B25:B26"/>
    <mergeCell ref="C25:C26"/>
    <mergeCell ref="B27:B28"/>
    <mergeCell ref="C27:C28"/>
    <mergeCell ref="B23:B24"/>
    <mergeCell ref="C23:C24"/>
    <mergeCell ref="B1:BF1"/>
    <mergeCell ref="B7:B8"/>
    <mergeCell ref="C7:C8"/>
    <mergeCell ref="A9:A45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</mergeCells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"/>
  <sheetViews>
    <sheetView topLeftCell="A16" zoomScaleNormal="100" workbookViewId="0">
      <selection activeCell="BK15" sqref="BK15"/>
    </sheetView>
  </sheetViews>
  <sheetFormatPr defaultRowHeight="12.75" x14ac:dyDescent="0.2"/>
  <cols>
    <col min="1" max="1" width="3" customWidth="1"/>
    <col min="2" max="2" width="5.5703125" customWidth="1"/>
    <col min="3" max="3" width="19.28515625" customWidth="1"/>
    <col min="4" max="4" width="6.7109375" customWidth="1"/>
    <col min="5" max="9" width="2.140625" customWidth="1"/>
    <col min="10" max="11" width="2.140625" style="12" customWidth="1"/>
    <col min="12" max="20" width="2.140625" customWidth="1"/>
    <col min="21" max="21" width="2.42578125" customWidth="1"/>
    <col min="22" max="23" width="1" customWidth="1"/>
    <col min="24" max="45" width="2.140625" customWidth="1"/>
    <col min="46" max="46" width="2.28515625" customWidth="1"/>
    <col min="47" max="47" width="1.140625" customWidth="1"/>
    <col min="48" max="48" width="3.85546875" customWidth="1"/>
    <col min="49" max="49" width="1.28515625" customWidth="1"/>
    <col min="50" max="56" width="1.42578125" customWidth="1"/>
    <col min="57" max="57" width="4.28515625" customWidth="1"/>
    <col min="58" max="58" width="3.5703125" customWidth="1"/>
  </cols>
  <sheetData>
    <row r="1" spans="1:61" ht="13.5" thickBot="1" x14ac:dyDescent="0.2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</row>
    <row r="2" spans="1:61" ht="51.75" x14ac:dyDescent="0.2">
      <c r="A2" s="21"/>
      <c r="B2" s="56" t="s">
        <v>2</v>
      </c>
      <c r="C2" s="57" t="s">
        <v>3</v>
      </c>
      <c r="D2" s="60" t="s">
        <v>4</v>
      </c>
      <c r="E2" s="61" t="s">
        <v>6</v>
      </c>
      <c r="F2" s="68"/>
      <c r="G2" s="69"/>
      <c r="H2" s="39" t="s">
        <v>81</v>
      </c>
      <c r="I2" s="61" t="s">
        <v>8</v>
      </c>
      <c r="J2" s="70"/>
      <c r="K2" s="70"/>
      <c r="L2" s="71"/>
      <c r="M2" s="39" t="s">
        <v>82</v>
      </c>
      <c r="N2" s="61" t="s">
        <v>10</v>
      </c>
      <c r="O2" s="70"/>
      <c r="P2" s="70"/>
      <c r="Q2" s="39" t="s">
        <v>83</v>
      </c>
      <c r="R2" s="61" t="s">
        <v>12</v>
      </c>
      <c r="S2" s="70"/>
      <c r="T2" s="70"/>
      <c r="U2" s="71"/>
      <c r="V2" s="61" t="s">
        <v>14</v>
      </c>
      <c r="W2" s="68"/>
      <c r="X2" s="68"/>
      <c r="Y2" s="69"/>
      <c r="Z2" s="39" t="s">
        <v>84</v>
      </c>
      <c r="AA2" s="61" t="s">
        <v>15</v>
      </c>
      <c r="AB2" s="70"/>
      <c r="AC2" s="70"/>
      <c r="AD2" s="39" t="s">
        <v>85</v>
      </c>
      <c r="AE2" s="61" t="s">
        <v>16</v>
      </c>
      <c r="AF2" s="70"/>
      <c r="AG2" s="70"/>
      <c r="AH2" s="39" t="s">
        <v>86</v>
      </c>
      <c r="AI2" s="61" t="s">
        <v>18</v>
      </c>
      <c r="AJ2" s="70"/>
      <c r="AK2" s="70"/>
      <c r="AL2" s="70"/>
      <c r="AM2" s="39" t="s">
        <v>87</v>
      </c>
      <c r="AN2" s="61" t="s">
        <v>20</v>
      </c>
      <c r="AO2" s="70"/>
      <c r="AP2" s="70"/>
      <c r="AQ2" s="39" t="s">
        <v>88</v>
      </c>
      <c r="AR2" s="61" t="s">
        <v>22</v>
      </c>
      <c r="AS2" s="70"/>
      <c r="AT2" s="70"/>
      <c r="AU2" s="39" t="s">
        <v>89</v>
      </c>
      <c r="AV2" s="61" t="s">
        <v>24</v>
      </c>
      <c r="AW2" s="70"/>
      <c r="AX2" s="70"/>
      <c r="AY2" s="70"/>
      <c r="AZ2" s="39" t="s">
        <v>90</v>
      </c>
      <c r="BA2" s="61" t="s">
        <v>26</v>
      </c>
      <c r="BB2" s="70"/>
      <c r="BC2" s="70"/>
      <c r="BD2" s="39" t="s">
        <v>91</v>
      </c>
      <c r="BE2" s="64" t="s">
        <v>27</v>
      </c>
      <c r="BF2" s="66" t="s">
        <v>28</v>
      </c>
    </row>
    <row r="3" spans="1:61" ht="9.75" customHeight="1" x14ac:dyDescent="0.2">
      <c r="A3" s="22"/>
      <c r="B3" s="56"/>
      <c r="C3" s="58"/>
      <c r="D3" s="60"/>
      <c r="E3" s="67" t="s">
        <v>29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5"/>
      <c r="BF3" s="66"/>
    </row>
    <row r="4" spans="1:61" x14ac:dyDescent="0.2">
      <c r="A4" s="22"/>
      <c r="B4" s="56"/>
      <c r="C4" s="58"/>
      <c r="D4" s="60"/>
      <c r="E4" s="39">
        <v>36</v>
      </c>
      <c r="F4" s="39">
        <v>37</v>
      </c>
      <c r="G4" s="39">
        <v>38</v>
      </c>
      <c r="H4" s="39">
        <v>39</v>
      </c>
      <c r="I4" s="39">
        <v>40</v>
      </c>
      <c r="J4" s="39">
        <v>41</v>
      </c>
      <c r="K4" s="39">
        <v>42</v>
      </c>
      <c r="L4" s="39">
        <v>43</v>
      </c>
      <c r="M4" s="39">
        <v>44</v>
      </c>
      <c r="N4" s="39">
        <v>45</v>
      </c>
      <c r="O4" s="39">
        <v>46</v>
      </c>
      <c r="P4" s="39">
        <v>47</v>
      </c>
      <c r="Q4" s="39">
        <v>48</v>
      </c>
      <c r="R4" s="39">
        <v>49</v>
      </c>
      <c r="S4" s="39">
        <v>50</v>
      </c>
      <c r="T4" s="39">
        <v>51</v>
      </c>
      <c r="U4" s="39">
        <v>52</v>
      </c>
      <c r="V4" s="39">
        <v>1</v>
      </c>
      <c r="W4" s="39">
        <v>2</v>
      </c>
      <c r="X4" s="39">
        <v>3</v>
      </c>
      <c r="Y4" s="39">
        <v>4</v>
      </c>
      <c r="Z4" s="39">
        <v>5</v>
      </c>
      <c r="AA4" s="39">
        <v>6</v>
      </c>
      <c r="AB4" s="39">
        <v>7</v>
      </c>
      <c r="AC4" s="39">
        <v>8</v>
      </c>
      <c r="AD4" s="39">
        <v>9</v>
      </c>
      <c r="AE4" s="39">
        <v>10</v>
      </c>
      <c r="AF4" s="39">
        <v>11</v>
      </c>
      <c r="AG4" s="39">
        <v>12</v>
      </c>
      <c r="AH4" s="39">
        <v>13</v>
      </c>
      <c r="AI4" s="39">
        <v>14</v>
      </c>
      <c r="AJ4" s="39">
        <v>15</v>
      </c>
      <c r="AK4" s="39">
        <v>16</v>
      </c>
      <c r="AL4" s="39">
        <v>17</v>
      </c>
      <c r="AM4" s="39">
        <v>18</v>
      </c>
      <c r="AN4" s="39">
        <v>19</v>
      </c>
      <c r="AO4" s="39">
        <v>20</v>
      </c>
      <c r="AP4" s="39">
        <v>21</v>
      </c>
      <c r="AQ4" s="39">
        <v>22</v>
      </c>
      <c r="AR4" s="39">
        <v>23</v>
      </c>
      <c r="AS4" s="39">
        <v>24</v>
      </c>
      <c r="AT4" s="39">
        <v>25</v>
      </c>
      <c r="AU4" s="39">
        <v>26</v>
      </c>
      <c r="AV4" s="39">
        <v>27</v>
      </c>
      <c r="AW4" s="39">
        <v>28</v>
      </c>
      <c r="AX4" s="39">
        <v>29</v>
      </c>
      <c r="AY4" s="39">
        <v>30</v>
      </c>
      <c r="AZ4" s="39">
        <v>31</v>
      </c>
      <c r="BA4" s="39">
        <v>32</v>
      </c>
      <c r="BB4" s="39">
        <v>33</v>
      </c>
      <c r="BC4" s="39">
        <v>34</v>
      </c>
      <c r="BD4" s="39">
        <v>35</v>
      </c>
      <c r="BE4" s="65"/>
      <c r="BF4" s="66"/>
    </row>
    <row r="5" spans="1:61" x14ac:dyDescent="0.2">
      <c r="A5" s="22"/>
      <c r="B5" s="56"/>
      <c r="C5" s="58"/>
      <c r="D5" s="60"/>
      <c r="E5" s="67" t="s">
        <v>30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5"/>
      <c r="BF5" s="66"/>
    </row>
    <row r="6" spans="1:61" x14ac:dyDescent="0.2">
      <c r="A6" s="23"/>
      <c r="B6" s="56"/>
      <c r="C6" s="59"/>
      <c r="D6" s="60"/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39">
        <v>12</v>
      </c>
      <c r="Q6" s="39">
        <v>13</v>
      </c>
      <c r="R6" s="39">
        <v>14</v>
      </c>
      <c r="S6" s="39">
        <v>15</v>
      </c>
      <c r="T6" s="39">
        <v>16</v>
      </c>
      <c r="U6" s="39">
        <v>17</v>
      </c>
      <c r="V6" s="39">
        <v>18</v>
      </c>
      <c r="W6" s="39">
        <v>19</v>
      </c>
      <c r="X6" s="39">
        <v>20</v>
      </c>
      <c r="Y6" s="39">
        <v>21</v>
      </c>
      <c r="Z6" s="39">
        <v>22</v>
      </c>
      <c r="AA6" s="39">
        <v>23</v>
      </c>
      <c r="AB6" s="39">
        <v>24</v>
      </c>
      <c r="AC6" s="39">
        <v>25</v>
      </c>
      <c r="AD6" s="39">
        <v>26</v>
      </c>
      <c r="AE6" s="39">
        <v>27</v>
      </c>
      <c r="AF6" s="39">
        <v>28</v>
      </c>
      <c r="AG6" s="39">
        <v>29</v>
      </c>
      <c r="AH6" s="39">
        <v>30</v>
      </c>
      <c r="AI6" s="39">
        <v>31</v>
      </c>
      <c r="AJ6" s="39">
        <v>32</v>
      </c>
      <c r="AK6" s="39">
        <v>33</v>
      </c>
      <c r="AL6" s="39">
        <v>34</v>
      </c>
      <c r="AM6" s="39">
        <v>35</v>
      </c>
      <c r="AN6" s="39">
        <v>36</v>
      </c>
      <c r="AO6" s="39">
        <v>37</v>
      </c>
      <c r="AP6" s="39">
        <v>38</v>
      </c>
      <c r="AQ6" s="39">
        <v>39</v>
      </c>
      <c r="AR6" s="39">
        <v>40</v>
      </c>
      <c r="AS6" s="39">
        <v>41</v>
      </c>
      <c r="AT6" s="39">
        <v>42</v>
      </c>
      <c r="AU6" s="39">
        <v>43</v>
      </c>
      <c r="AV6" s="39">
        <v>44</v>
      </c>
      <c r="AW6" s="39">
        <v>45</v>
      </c>
      <c r="AX6" s="39">
        <v>46</v>
      </c>
      <c r="AY6" s="39">
        <v>47</v>
      </c>
      <c r="AZ6" s="39">
        <v>48</v>
      </c>
      <c r="BA6" s="39">
        <v>49</v>
      </c>
      <c r="BB6" s="39">
        <v>50</v>
      </c>
      <c r="BC6" s="39">
        <v>51</v>
      </c>
      <c r="BD6" s="39">
        <v>52</v>
      </c>
      <c r="BE6" s="65"/>
      <c r="BF6" s="66"/>
    </row>
    <row r="7" spans="1:61" ht="10.5" customHeight="1" x14ac:dyDescent="0.2">
      <c r="A7" s="22"/>
      <c r="B7" s="41" t="s">
        <v>31</v>
      </c>
      <c r="C7" s="41" t="s">
        <v>32</v>
      </c>
      <c r="D7" s="2" t="s">
        <v>33</v>
      </c>
      <c r="E7" s="2">
        <f t="shared" ref="E7:AE8" si="0">E9+E11+E13+E15+E19+E21</f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 t="shared" si="0"/>
        <v>0</v>
      </c>
      <c r="Q7" s="2"/>
      <c r="R7" s="2"/>
      <c r="S7" s="2"/>
      <c r="T7" s="2"/>
      <c r="U7" s="2"/>
      <c r="V7" s="2">
        <f t="shared" si="0"/>
        <v>0</v>
      </c>
      <c r="W7" s="2">
        <f t="shared" si="0"/>
        <v>0</v>
      </c>
      <c r="X7" s="2">
        <f t="shared" si="0"/>
        <v>0</v>
      </c>
      <c r="Y7" s="2">
        <f t="shared" si="0"/>
        <v>0</v>
      </c>
      <c r="Z7" s="2">
        <f t="shared" si="0"/>
        <v>0</v>
      </c>
      <c r="AA7" s="2">
        <f t="shared" si="0"/>
        <v>0</v>
      </c>
      <c r="AB7" s="2">
        <f t="shared" si="0"/>
        <v>0</v>
      </c>
      <c r="AC7" s="2">
        <f t="shared" si="0"/>
        <v>0</v>
      </c>
      <c r="AD7" s="2">
        <f t="shared" si="0"/>
        <v>0</v>
      </c>
      <c r="AE7" s="2">
        <f t="shared" si="0"/>
        <v>0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61" ht="10.5" customHeight="1" x14ac:dyDescent="0.2">
      <c r="A8" s="22"/>
      <c r="B8" s="42"/>
      <c r="C8" s="42"/>
      <c r="D8" s="2" t="s">
        <v>34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2">
        <f t="shared" si="0"/>
        <v>0</v>
      </c>
      <c r="Q8" s="2"/>
      <c r="R8" s="2"/>
      <c r="S8" s="2"/>
      <c r="T8" s="2"/>
      <c r="U8" s="2"/>
      <c r="V8" s="2">
        <f t="shared" si="0"/>
        <v>0</v>
      </c>
      <c r="W8" s="2">
        <f t="shared" si="0"/>
        <v>0</v>
      </c>
      <c r="X8" s="2">
        <f t="shared" si="0"/>
        <v>0</v>
      </c>
      <c r="Y8" s="2">
        <f t="shared" si="0"/>
        <v>0</v>
      </c>
      <c r="Z8" s="2">
        <f t="shared" si="0"/>
        <v>0</v>
      </c>
      <c r="AA8" s="2">
        <f t="shared" si="0"/>
        <v>0</v>
      </c>
      <c r="AB8" s="2">
        <f t="shared" si="0"/>
        <v>0</v>
      </c>
      <c r="AC8" s="2">
        <f t="shared" si="0"/>
        <v>0</v>
      </c>
      <c r="AD8" s="2">
        <f t="shared" si="0"/>
        <v>0</v>
      </c>
      <c r="AE8" s="2">
        <f t="shared" si="0"/>
        <v>0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61" ht="9.9499999999999993" customHeight="1" x14ac:dyDescent="0.2">
      <c r="A9" s="43"/>
      <c r="B9" s="45" t="s">
        <v>35</v>
      </c>
      <c r="C9" s="45" t="s">
        <v>36</v>
      </c>
      <c r="D9" s="1" t="s">
        <v>33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5"/>
      <c r="V9" s="4"/>
      <c r="W9" s="24"/>
      <c r="X9" s="7"/>
      <c r="Y9" s="7"/>
      <c r="Z9" s="7"/>
      <c r="AA9" s="7"/>
      <c r="AB9" s="7"/>
      <c r="AC9" s="7"/>
      <c r="AD9" s="7"/>
      <c r="AE9" s="7"/>
      <c r="AF9" s="34"/>
      <c r="AG9" s="34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1">
        <f>'1 курс '!BE9+'2 курс'!BE9</f>
        <v>17</v>
      </c>
      <c r="BF9" s="3"/>
      <c r="BG9" s="9"/>
      <c r="BH9" s="9"/>
      <c r="BI9" s="10"/>
    </row>
    <row r="10" spans="1:61" ht="9.9499999999999993" customHeight="1" x14ac:dyDescent="0.2">
      <c r="A10" s="43"/>
      <c r="B10" s="46"/>
      <c r="C10" s="46"/>
      <c r="D10" s="1" t="s">
        <v>34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/>
      <c r="V10" s="4"/>
      <c r="W10" s="24"/>
      <c r="X10" s="7"/>
      <c r="Y10" s="7"/>
      <c r="Z10" s="7"/>
      <c r="AA10" s="7"/>
      <c r="AB10" s="7"/>
      <c r="AC10" s="7"/>
      <c r="AD10" s="7"/>
      <c r="AE10" s="7"/>
      <c r="AF10" s="34"/>
      <c r="AG10" s="34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1"/>
      <c r="BF10" s="3"/>
      <c r="BG10" s="9"/>
      <c r="BH10" s="9"/>
      <c r="BI10" s="10"/>
    </row>
    <row r="11" spans="1:61" ht="9.9499999999999993" customHeight="1" x14ac:dyDescent="0.2">
      <c r="A11" s="43"/>
      <c r="B11" s="45" t="s">
        <v>37</v>
      </c>
      <c r="C11" s="45" t="s">
        <v>38</v>
      </c>
      <c r="D11" s="1" t="s">
        <v>33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5"/>
      <c r="V11" s="4"/>
      <c r="W11" s="24"/>
      <c r="X11" s="7"/>
      <c r="Y11" s="7"/>
      <c r="Z11" s="7"/>
      <c r="AA11" s="7"/>
      <c r="AB11" s="7"/>
      <c r="AC11" s="7"/>
      <c r="AD11" s="7"/>
      <c r="AE11" s="7"/>
      <c r="AF11" s="34"/>
      <c r="AG11" s="34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1">
        <f>'1 курс '!BE11+'2 курс'!BE11</f>
        <v>25</v>
      </c>
      <c r="BF11" s="3"/>
      <c r="BG11" s="9"/>
      <c r="BH11" s="9"/>
      <c r="BI11" s="10"/>
    </row>
    <row r="12" spans="1:61" ht="9.9499999999999993" customHeight="1" x14ac:dyDescent="0.2">
      <c r="A12" s="43"/>
      <c r="B12" s="46"/>
      <c r="C12" s="46"/>
      <c r="D12" s="1" t="s">
        <v>34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5"/>
      <c r="V12" s="4"/>
      <c r="W12" s="24"/>
      <c r="X12" s="7"/>
      <c r="Y12" s="7"/>
      <c r="Z12" s="7"/>
      <c r="AA12" s="7"/>
      <c r="AB12" s="7"/>
      <c r="AC12" s="7"/>
      <c r="AD12" s="7"/>
      <c r="AE12" s="7"/>
      <c r="AF12" s="34"/>
      <c r="AG12" s="34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1"/>
      <c r="BF12" s="3"/>
      <c r="BG12" s="9"/>
      <c r="BH12" s="9"/>
      <c r="BI12" s="10"/>
    </row>
    <row r="13" spans="1:61" ht="9.9499999999999993" customHeight="1" x14ac:dyDescent="0.2">
      <c r="A13" s="43"/>
      <c r="B13" s="45" t="s">
        <v>39</v>
      </c>
      <c r="C13" s="45" t="s">
        <v>40</v>
      </c>
      <c r="D13" s="1" t="s">
        <v>33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5"/>
      <c r="V13" s="4"/>
      <c r="W13" s="24"/>
      <c r="X13" s="7"/>
      <c r="Y13" s="7"/>
      <c r="Z13" s="7"/>
      <c r="AA13" s="7"/>
      <c r="AB13" s="7"/>
      <c r="AC13" s="7"/>
      <c r="AD13" s="7"/>
      <c r="AE13" s="7"/>
      <c r="AF13" s="34"/>
      <c r="AG13" s="34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1">
        <f>'1 курс '!BE13+'2 курс'!BE13</f>
        <v>16</v>
      </c>
      <c r="BF13" s="3"/>
      <c r="BG13" s="9"/>
      <c r="BH13" s="9"/>
      <c r="BI13" s="10"/>
    </row>
    <row r="14" spans="1:61" ht="9.9499999999999993" customHeight="1" x14ac:dyDescent="0.2">
      <c r="A14" s="43"/>
      <c r="B14" s="46"/>
      <c r="C14" s="46"/>
      <c r="D14" s="1" t="s">
        <v>34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25"/>
      <c r="V14" s="4"/>
      <c r="W14" s="24"/>
      <c r="X14" s="7"/>
      <c r="Y14" s="7"/>
      <c r="Z14" s="7"/>
      <c r="AA14" s="7"/>
      <c r="AB14" s="7"/>
      <c r="AC14" s="7"/>
      <c r="AD14" s="7"/>
      <c r="AE14" s="7"/>
      <c r="AF14" s="34"/>
      <c r="AG14" s="34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1"/>
      <c r="BF14" s="3"/>
      <c r="BG14" s="9"/>
      <c r="BH14" s="9"/>
      <c r="BI14" s="11"/>
    </row>
    <row r="15" spans="1:61" ht="9.9499999999999993" customHeight="1" x14ac:dyDescent="0.2">
      <c r="A15" s="43"/>
      <c r="B15" s="45" t="s">
        <v>41</v>
      </c>
      <c r="C15" s="45" t="s">
        <v>42</v>
      </c>
      <c r="D15" s="1" t="s">
        <v>33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5"/>
      <c r="V15" s="4"/>
      <c r="W15" s="24"/>
      <c r="X15" s="7"/>
      <c r="Y15" s="7"/>
      <c r="Z15" s="7"/>
      <c r="AA15" s="7"/>
      <c r="AB15" s="7"/>
      <c r="AC15" s="7"/>
      <c r="AD15" s="7"/>
      <c r="AE15" s="7"/>
      <c r="AF15" s="34"/>
      <c r="AG15" s="34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1">
        <f>'1 курс '!BE15+'2 курс'!BE15</f>
        <v>34</v>
      </c>
      <c r="BF15" s="3"/>
      <c r="BG15" s="9"/>
      <c r="BH15" s="9"/>
      <c r="BI15" s="10"/>
    </row>
    <row r="16" spans="1:61" ht="9.9499999999999993" customHeight="1" x14ac:dyDescent="0.2">
      <c r="A16" s="43"/>
      <c r="B16" s="46"/>
      <c r="C16" s="46"/>
      <c r="D16" s="1" t="s">
        <v>34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25"/>
      <c r="V16" s="4"/>
      <c r="W16" s="24"/>
      <c r="X16" s="7"/>
      <c r="Y16" s="7"/>
      <c r="Z16" s="7"/>
      <c r="AA16" s="7"/>
      <c r="AB16" s="7"/>
      <c r="AC16" s="7"/>
      <c r="AD16" s="7"/>
      <c r="AE16" s="7"/>
      <c r="AF16" s="34"/>
      <c r="AG16" s="34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1"/>
      <c r="BF16" s="3"/>
      <c r="BG16" s="9"/>
      <c r="BH16" s="9"/>
      <c r="BI16" s="10"/>
    </row>
    <row r="17" spans="1:61" ht="9.9499999999999993" customHeight="1" x14ac:dyDescent="0.2">
      <c r="A17" s="43"/>
      <c r="B17" s="47" t="s">
        <v>43</v>
      </c>
      <c r="C17" s="47" t="s">
        <v>44</v>
      </c>
      <c r="D17" s="1" t="s">
        <v>33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25"/>
      <c r="V17" s="4"/>
      <c r="W17" s="24"/>
      <c r="X17" s="7"/>
      <c r="Y17" s="7"/>
      <c r="Z17" s="7"/>
      <c r="AA17" s="7"/>
      <c r="AB17" s="7"/>
      <c r="AC17" s="7"/>
      <c r="AD17" s="7"/>
      <c r="AE17" s="7"/>
      <c r="AF17" s="34"/>
      <c r="AG17" s="34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1">
        <f>'1 курс '!BE17+'2 курс'!BE17</f>
        <v>52</v>
      </c>
      <c r="BF17" s="3"/>
      <c r="BG17" s="9"/>
      <c r="BH17" s="9"/>
      <c r="BI17" s="10"/>
    </row>
    <row r="18" spans="1:61" ht="9.9499999999999993" customHeight="1" x14ac:dyDescent="0.2">
      <c r="A18" s="43"/>
      <c r="B18" s="47"/>
      <c r="C18" s="48"/>
      <c r="D18" s="1" t="s">
        <v>34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5"/>
      <c r="V18" s="4"/>
      <c r="W18" s="24"/>
      <c r="X18" s="7"/>
      <c r="Y18" s="7"/>
      <c r="Z18" s="7"/>
      <c r="AA18" s="7"/>
      <c r="AB18" s="7"/>
      <c r="AC18" s="7"/>
      <c r="AD18" s="7"/>
      <c r="AE18" s="7"/>
      <c r="AF18" s="34"/>
      <c r="AG18" s="34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1"/>
      <c r="BF18" s="3"/>
      <c r="BG18" s="9"/>
      <c r="BH18" s="9"/>
      <c r="BI18" s="10"/>
    </row>
    <row r="19" spans="1:61" ht="9.9499999999999993" customHeight="1" x14ac:dyDescent="0.2">
      <c r="A19" s="43"/>
      <c r="B19" s="47" t="s">
        <v>45</v>
      </c>
      <c r="C19" s="47" t="s">
        <v>46</v>
      </c>
      <c r="D19" s="1" t="s">
        <v>33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25"/>
      <c r="V19" s="4"/>
      <c r="W19" s="24"/>
      <c r="X19" s="7"/>
      <c r="Y19" s="7"/>
      <c r="Z19" s="7"/>
      <c r="AA19" s="7"/>
      <c r="AB19" s="7"/>
      <c r="AC19" s="7"/>
      <c r="AD19" s="7"/>
      <c r="AE19" s="7"/>
      <c r="AF19" s="34"/>
      <c r="AG19" s="34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1">
        <f>'1 курс '!BE19+'2 курс'!BE19</f>
        <v>36</v>
      </c>
      <c r="BF19" s="3"/>
      <c r="BG19" s="9"/>
      <c r="BH19" s="9"/>
      <c r="BI19" s="10"/>
    </row>
    <row r="20" spans="1:61" ht="9.9499999999999993" customHeight="1" x14ac:dyDescent="0.2">
      <c r="A20" s="43"/>
      <c r="B20" s="47"/>
      <c r="C20" s="48"/>
      <c r="D20" s="1" t="s">
        <v>34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25"/>
      <c r="V20" s="4"/>
      <c r="W20" s="24"/>
      <c r="X20" s="7"/>
      <c r="Y20" s="7"/>
      <c r="Z20" s="7"/>
      <c r="AA20" s="7"/>
      <c r="AB20" s="7"/>
      <c r="AC20" s="7"/>
      <c r="AD20" s="7"/>
      <c r="AE20" s="7"/>
      <c r="AF20" s="34"/>
      <c r="AG20" s="34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1"/>
      <c r="BF20" s="3"/>
      <c r="BG20" s="9"/>
      <c r="BH20" s="9"/>
      <c r="BI20" s="10"/>
    </row>
    <row r="21" spans="1:61" ht="9.9499999999999993" customHeight="1" x14ac:dyDescent="0.2">
      <c r="A21" s="43"/>
      <c r="B21" s="45" t="s">
        <v>47</v>
      </c>
      <c r="C21" s="50" t="s">
        <v>48</v>
      </c>
      <c r="D21" s="1" t="s">
        <v>33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25"/>
      <c r="V21" s="4"/>
      <c r="W21" s="24"/>
      <c r="X21" s="7"/>
      <c r="Y21" s="7"/>
      <c r="Z21" s="7"/>
      <c r="AA21" s="7"/>
      <c r="AB21" s="7"/>
      <c r="AC21" s="7"/>
      <c r="AD21" s="7"/>
      <c r="AE21" s="7"/>
      <c r="AF21" s="34"/>
      <c r="AG21" s="34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1">
        <f>'1 курс '!BE21+'2 курс'!BE21</f>
        <v>34</v>
      </c>
      <c r="BF21" s="3"/>
      <c r="BG21" s="9"/>
      <c r="BH21" s="9"/>
      <c r="BI21" s="10"/>
    </row>
    <row r="22" spans="1:61" ht="9.9499999999999993" customHeight="1" x14ac:dyDescent="0.2">
      <c r="A22" s="43"/>
      <c r="B22" s="49"/>
      <c r="C22" s="49"/>
      <c r="D22" s="1" t="s">
        <v>34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25"/>
      <c r="V22" s="4"/>
      <c r="W22" s="24"/>
      <c r="X22" s="7"/>
      <c r="Y22" s="7"/>
      <c r="Z22" s="7"/>
      <c r="AA22" s="7"/>
      <c r="AB22" s="7"/>
      <c r="AC22" s="7"/>
      <c r="AD22" s="7"/>
      <c r="AE22" s="7"/>
      <c r="AF22" s="34"/>
      <c r="AG22" s="34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1"/>
      <c r="BF22" s="3"/>
      <c r="BG22" s="9"/>
      <c r="BH22" s="9"/>
      <c r="BI22" s="10"/>
    </row>
    <row r="23" spans="1:61" ht="9.9499999999999993" customHeight="1" x14ac:dyDescent="0.2">
      <c r="A23" s="43"/>
      <c r="B23" s="41" t="s">
        <v>49</v>
      </c>
      <c r="C23" s="41" t="s">
        <v>50</v>
      </c>
      <c r="D23" s="2" t="s">
        <v>33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35"/>
      <c r="BF23" s="2"/>
    </row>
    <row r="24" spans="1:61" ht="9.9499999999999993" customHeight="1" x14ac:dyDescent="0.2">
      <c r="A24" s="43"/>
      <c r="B24" s="51"/>
      <c r="C24" s="51"/>
      <c r="D24" s="2" t="s">
        <v>34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35"/>
      <c r="BF24" s="2"/>
    </row>
    <row r="25" spans="1:61" ht="9.9499999999999993" customHeight="1" x14ac:dyDescent="0.2">
      <c r="A25" s="43"/>
      <c r="B25" s="47" t="s">
        <v>51</v>
      </c>
      <c r="C25" s="47" t="s">
        <v>52</v>
      </c>
      <c r="D25" s="1" t="s">
        <v>33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25"/>
      <c r="V25" s="4"/>
      <c r="W25" s="24"/>
      <c r="X25" s="7"/>
      <c r="Y25" s="7"/>
      <c r="Z25" s="7"/>
      <c r="AA25" s="7"/>
      <c r="AB25" s="7"/>
      <c r="AC25" s="7"/>
      <c r="AD25" s="7"/>
      <c r="AE25" s="7"/>
      <c r="AF25" s="34"/>
      <c r="AG25" s="34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1">
        <f>'1 курс '!BE25+'2 курс'!BE25</f>
        <v>16</v>
      </c>
      <c r="BF25" s="1"/>
      <c r="BG25" s="9"/>
      <c r="BH25" s="9"/>
      <c r="BI25" s="10"/>
    </row>
    <row r="26" spans="1:61" ht="9.9499999999999993" customHeight="1" x14ac:dyDescent="0.2">
      <c r="A26" s="43"/>
      <c r="B26" s="48"/>
      <c r="C26" s="48"/>
      <c r="D26" s="1" t="s">
        <v>34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25"/>
      <c r="V26" s="4"/>
      <c r="W26" s="24"/>
      <c r="X26" s="7"/>
      <c r="Y26" s="7"/>
      <c r="Z26" s="7"/>
      <c r="AA26" s="7"/>
      <c r="AB26" s="7"/>
      <c r="AC26" s="7"/>
      <c r="AD26" s="7"/>
      <c r="AE26" s="7"/>
      <c r="AF26" s="34"/>
      <c r="AG26" s="34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1"/>
      <c r="BF26" s="1"/>
      <c r="BG26" s="9"/>
      <c r="BH26" s="9"/>
      <c r="BI26" s="10"/>
    </row>
    <row r="27" spans="1:61" ht="9.9499999999999993" customHeight="1" x14ac:dyDescent="0.2">
      <c r="A27" s="43"/>
      <c r="B27" s="47" t="s">
        <v>53</v>
      </c>
      <c r="C27" s="47" t="s">
        <v>54</v>
      </c>
      <c r="D27" s="1" t="s">
        <v>33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25"/>
      <c r="V27" s="4"/>
      <c r="W27" s="24"/>
      <c r="X27" s="7"/>
      <c r="Y27" s="7"/>
      <c r="Z27" s="7"/>
      <c r="AA27" s="7"/>
      <c r="AB27" s="7"/>
      <c r="AC27" s="7"/>
      <c r="AD27" s="7"/>
      <c r="AE27" s="7"/>
      <c r="AF27" s="34"/>
      <c r="AG27" s="34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1">
        <f>'1 курс '!BE27+'2 курс'!BE27</f>
        <v>36</v>
      </c>
      <c r="BF27" s="1"/>
      <c r="BG27" s="9"/>
      <c r="BH27" s="9"/>
      <c r="BI27" s="10"/>
    </row>
    <row r="28" spans="1:61" ht="9.9499999999999993" customHeight="1" x14ac:dyDescent="0.2">
      <c r="A28" s="43"/>
      <c r="B28" s="48"/>
      <c r="C28" s="48"/>
      <c r="D28" s="1" t="s">
        <v>34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25"/>
      <c r="V28" s="4"/>
      <c r="W28" s="24"/>
      <c r="X28" s="7"/>
      <c r="Y28" s="7"/>
      <c r="Z28" s="7"/>
      <c r="AA28" s="7"/>
      <c r="AB28" s="7"/>
      <c r="AC28" s="7"/>
      <c r="AD28" s="7"/>
      <c r="AE28" s="7"/>
      <c r="AF28" s="34"/>
      <c r="AG28" s="34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1"/>
      <c r="BF28" s="1"/>
      <c r="BG28" s="9"/>
      <c r="BH28" s="9"/>
      <c r="BI28" s="10"/>
    </row>
    <row r="29" spans="1:61" ht="9.9499999999999993" customHeight="1" x14ac:dyDescent="0.2">
      <c r="A29" s="43"/>
      <c r="B29" s="47" t="s">
        <v>55</v>
      </c>
      <c r="C29" s="47" t="s">
        <v>56</v>
      </c>
      <c r="D29" s="1" t="s">
        <v>33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25"/>
      <c r="V29" s="4"/>
      <c r="W29" s="24"/>
      <c r="X29" s="7"/>
      <c r="Y29" s="7"/>
      <c r="Z29" s="7"/>
      <c r="AA29" s="7"/>
      <c r="AB29" s="7"/>
      <c r="AC29" s="7"/>
      <c r="AD29" s="7"/>
      <c r="AE29" s="7"/>
      <c r="AF29" s="34"/>
      <c r="AG29" s="34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1">
        <f>'1 курс '!BE29+'2 курс'!BE29</f>
        <v>56</v>
      </c>
      <c r="BF29" s="1"/>
      <c r="BG29" s="9"/>
      <c r="BH29" s="9"/>
      <c r="BI29" s="10"/>
    </row>
    <row r="30" spans="1:61" ht="9.9499999999999993" customHeight="1" x14ac:dyDescent="0.2">
      <c r="A30" s="43"/>
      <c r="B30" s="48"/>
      <c r="C30" s="48"/>
      <c r="D30" s="1" t="s">
        <v>34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25"/>
      <c r="V30" s="4"/>
      <c r="W30" s="24"/>
      <c r="X30" s="7"/>
      <c r="Y30" s="7"/>
      <c r="Z30" s="7"/>
      <c r="AA30" s="7"/>
      <c r="AB30" s="7"/>
      <c r="AC30" s="7"/>
      <c r="AD30" s="7"/>
      <c r="AE30" s="7"/>
      <c r="AF30" s="34"/>
      <c r="AG30" s="34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1"/>
      <c r="BF30" s="1"/>
      <c r="BG30" s="9"/>
      <c r="BH30" s="9"/>
      <c r="BI30" s="10"/>
    </row>
    <row r="31" spans="1:61" ht="9.9499999999999993" customHeight="1" x14ac:dyDescent="0.2">
      <c r="A31" s="43"/>
      <c r="B31" s="47" t="s">
        <v>57</v>
      </c>
      <c r="C31" s="47" t="s">
        <v>58</v>
      </c>
      <c r="D31" s="1" t="s">
        <v>33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25"/>
      <c r="V31" s="4"/>
      <c r="W31" s="24"/>
      <c r="X31" s="7"/>
      <c r="Y31" s="7"/>
      <c r="Z31" s="7"/>
      <c r="AA31" s="7"/>
      <c r="AB31" s="7"/>
      <c r="AC31" s="7"/>
      <c r="AD31" s="7"/>
      <c r="AE31" s="7"/>
      <c r="AF31" s="34"/>
      <c r="AG31" s="34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1">
        <f>'1 курс '!BE31+'2 курс'!BE31</f>
        <v>20</v>
      </c>
      <c r="BF31" s="1"/>
      <c r="BG31" s="9"/>
      <c r="BH31" s="9"/>
      <c r="BI31" s="10"/>
    </row>
    <row r="32" spans="1:61" ht="9.9499999999999993" customHeight="1" x14ac:dyDescent="0.2">
      <c r="A32" s="43"/>
      <c r="B32" s="48"/>
      <c r="C32" s="48"/>
      <c r="D32" s="1" t="s">
        <v>34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25"/>
      <c r="V32" s="4"/>
      <c r="W32" s="24"/>
      <c r="X32" s="7"/>
      <c r="Y32" s="7"/>
      <c r="Z32" s="7"/>
      <c r="AA32" s="7"/>
      <c r="AB32" s="7"/>
      <c r="AC32" s="7"/>
      <c r="AD32" s="7"/>
      <c r="AE32" s="7"/>
      <c r="AF32" s="34"/>
      <c r="AG32" s="34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1"/>
      <c r="BF32" s="1"/>
      <c r="BG32" s="9"/>
      <c r="BH32" s="9"/>
      <c r="BI32" s="10"/>
    </row>
    <row r="33" spans="1:62" ht="9.9499999999999993" customHeight="1" x14ac:dyDescent="0.2">
      <c r="A33" s="43"/>
      <c r="B33" s="41" t="s">
        <v>59</v>
      </c>
      <c r="C33" s="41" t="s">
        <v>60</v>
      </c>
      <c r="D33" s="2" t="s">
        <v>33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35"/>
      <c r="BF33" s="2"/>
    </row>
    <row r="34" spans="1:62" ht="9.9499999999999993" customHeight="1" x14ac:dyDescent="0.2">
      <c r="A34" s="43"/>
      <c r="B34" s="51"/>
      <c r="C34" s="51"/>
      <c r="D34" s="37" t="s">
        <v>34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5"/>
      <c r="BF34" s="37"/>
    </row>
    <row r="35" spans="1:62" ht="9.9499999999999993" customHeight="1" x14ac:dyDescent="0.2">
      <c r="A35" s="43"/>
      <c r="B35" s="47" t="s">
        <v>61</v>
      </c>
      <c r="C35" s="47" t="s">
        <v>62</v>
      </c>
      <c r="D35" s="1" t="s">
        <v>33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25"/>
      <c r="V35" s="4"/>
      <c r="W35" s="24"/>
      <c r="X35" s="7"/>
      <c r="Y35" s="7"/>
      <c r="Z35" s="7"/>
      <c r="AA35" s="7"/>
      <c r="AB35" s="7"/>
      <c r="AC35" s="7"/>
      <c r="AD35" s="7"/>
      <c r="AE35" s="7"/>
      <c r="AF35" s="34"/>
      <c r="AG35" s="34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1">
        <f>'1 курс '!BE35+'2 курс'!BE35</f>
        <v>56</v>
      </c>
      <c r="BF35" s="1"/>
      <c r="BG35" s="9"/>
      <c r="BH35" s="9"/>
      <c r="BI35" s="10"/>
    </row>
    <row r="36" spans="1:62" ht="9.9499999999999993" customHeight="1" x14ac:dyDescent="0.2">
      <c r="A36" s="43"/>
      <c r="B36" s="48"/>
      <c r="C36" s="48"/>
      <c r="D36" s="1" t="s">
        <v>34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5"/>
      <c r="V36" s="4"/>
      <c r="W36" s="24"/>
      <c r="X36" s="7"/>
      <c r="Y36" s="7"/>
      <c r="Z36" s="7"/>
      <c r="AA36" s="7"/>
      <c r="AB36" s="7"/>
      <c r="AC36" s="7"/>
      <c r="AD36" s="7"/>
      <c r="AE36" s="7"/>
      <c r="AF36" s="34"/>
      <c r="AG36" s="34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1"/>
      <c r="BF36" s="1"/>
      <c r="BG36" s="9"/>
      <c r="BH36" s="9"/>
      <c r="BI36" s="10"/>
    </row>
    <row r="37" spans="1:62" ht="9.9499999999999993" customHeight="1" x14ac:dyDescent="0.2">
      <c r="A37" s="43"/>
      <c r="B37" s="47" t="s">
        <v>63</v>
      </c>
      <c r="C37" s="47" t="s">
        <v>64</v>
      </c>
      <c r="D37" s="1" t="s">
        <v>33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5"/>
      <c r="V37" s="4"/>
      <c r="W37" s="24"/>
      <c r="X37" s="7"/>
      <c r="Y37" s="7"/>
      <c r="Z37" s="7"/>
      <c r="AA37" s="7"/>
      <c r="AB37" s="7"/>
      <c r="AC37" s="7"/>
      <c r="AD37" s="7"/>
      <c r="AE37" s="7"/>
      <c r="AF37" s="34"/>
      <c r="AG37" s="34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1">
        <f>'1 курс '!BE37+'2 курс'!BE37</f>
        <v>32</v>
      </c>
      <c r="BF37" s="1"/>
      <c r="BG37" s="9"/>
      <c r="BH37" s="9"/>
      <c r="BI37" s="10"/>
    </row>
    <row r="38" spans="1:62" ht="9.9499999999999993" customHeight="1" x14ac:dyDescent="0.2">
      <c r="A38" s="43"/>
      <c r="B38" s="48"/>
      <c r="C38" s="48"/>
      <c r="D38" s="1" t="s">
        <v>34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5"/>
      <c r="V38" s="4"/>
      <c r="W38" s="24"/>
      <c r="X38" s="7"/>
      <c r="Y38" s="7"/>
      <c r="Z38" s="7"/>
      <c r="AA38" s="7"/>
      <c r="AB38" s="7"/>
      <c r="AC38" s="7"/>
      <c r="AD38" s="7"/>
      <c r="AE38" s="7"/>
      <c r="AF38" s="34"/>
      <c r="AG38" s="34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1"/>
      <c r="BF38" s="1"/>
      <c r="BG38" s="9"/>
      <c r="BH38" s="9"/>
      <c r="BI38" s="10"/>
    </row>
    <row r="39" spans="1:62" ht="9.9499999999999993" customHeight="1" x14ac:dyDescent="0.2">
      <c r="A39" s="43"/>
      <c r="B39" s="50" t="s">
        <v>65</v>
      </c>
      <c r="C39" s="50" t="s">
        <v>66</v>
      </c>
      <c r="D39" s="1" t="s">
        <v>33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5"/>
      <c r="V39" s="4"/>
      <c r="W39" s="24"/>
      <c r="X39" s="7"/>
      <c r="Y39" s="7"/>
      <c r="Z39" s="7"/>
      <c r="AA39" s="7"/>
      <c r="AB39" s="7"/>
      <c r="AC39" s="7"/>
      <c r="AD39" s="7"/>
      <c r="AE39" s="7"/>
      <c r="AF39" s="34"/>
      <c r="AG39" s="34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1">
        <f>'1 курс '!BE39+'2 курс'!BE39</f>
        <v>290</v>
      </c>
      <c r="BF39" s="1"/>
      <c r="BG39" s="9"/>
      <c r="BH39" s="9"/>
      <c r="BI39" s="10"/>
    </row>
    <row r="40" spans="1:62" ht="9.9499999999999993" customHeight="1" x14ac:dyDescent="0.2">
      <c r="A40" s="43"/>
      <c r="B40" s="55"/>
      <c r="C40" s="55"/>
      <c r="D40" s="1" t="s">
        <v>34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5"/>
      <c r="V40" s="4"/>
      <c r="W40" s="24"/>
      <c r="X40" s="7"/>
      <c r="Y40" s="7"/>
      <c r="Z40" s="7"/>
      <c r="AA40" s="7"/>
      <c r="AB40" s="7"/>
      <c r="AC40" s="7"/>
      <c r="AD40" s="7"/>
      <c r="AE40" s="7"/>
      <c r="AF40" s="34"/>
      <c r="AG40" s="34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1"/>
      <c r="BF40" s="1"/>
      <c r="BG40" s="9"/>
      <c r="BH40" s="9"/>
      <c r="BI40" s="10"/>
    </row>
    <row r="41" spans="1:62" ht="10.5" customHeight="1" x14ac:dyDescent="0.2">
      <c r="A41" s="43"/>
      <c r="B41" s="38" t="s">
        <v>67</v>
      </c>
      <c r="C41" s="38" t="s">
        <v>68</v>
      </c>
      <c r="D41" s="1" t="s">
        <v>33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5"/>
      <c r="V41" s="4"/>
      <c r="W41" s="24"/>
      <c r="X41" s="7"/>
      <c r="Y41" s="7"/>
      <c r="Z41" s="7"/>
      <c r="AA41" s="7"/>
      <c r="AB41" s="7"/>
      <c r="AC41" s="7"/>
      <c r="AD41" s="7"/>
      <c r="AE41" s="7"/>
      <c r="AF41" s="34"/>
      <c r="AG41" s="34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1">
        <f>'1 курс '!BE41+'2 курс'!BE41</f>
        <v>1380</v>
      </c>
      <c r="BF41" s="1"/>
      <c r="BG41" s="9"/>
      <c r="BH41" s="9"/>
      <c r="BI41" s="10"/>
    </row>
    <row r="42" spans="1:62" ht="10.5" customHeight="1" x14ac:dyDescent="0.2">
      <c r="A42" s="43"/>
      <c r="B42" s="38" t="s">
        <v>69</v>
      </c>
      <c r="C42" s="38" t="s">
        <v>70</v>
      </c>
      <c r="D42" s="1" t="s">
        <v>33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5"/>
      <c r="V42" s="4"/>
      <c r="W42" s="24"/>
      <c r="X42" s="7"/>
      <c r="Y42" s="7"/>
      <c r="Z42" s="7"/>
      <c r="AA42" s="7"/>
      <c r="AB42" s="7"/>
      <c r="AC42" s="7"/>
      <c r="AD42" s="7"/>
      <c r="AE42" s="7"/>
      <c r="AF42" s="34"/>
      <c r="AG42" s="34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1">
        <f>'1 курс '!BE42+'2 курс'!BE42</f>
        <v>300</v>
      </c>
      <c r="BF42" s="1"/>
      <c r="BG42" s="9"/>
      <c r="BH42" s="9"/>
      <c r="BI42" s="10"/>
    </row>
    <row r="43" spans="1:62" ht="10.5" customHeight="1" x14ac:dyDescent="0.2">
      <c r="A43" s="43"/>
      <c r="B43" s="41" t="s">
        <v>71</v>
      </c>
      <c r="C43" s="41"/>
      <c r="D43" s="41"/>
      <c r="E43" s="2">
        <f>E17+E27+E29+E31+E35+E41+E9+E11+E13+E15+E19+E21+E25+E37+E39</f>
        <v>0</v>
      </c>
      <c r="F43" s="2">
        <f t="shared" ref="F43:AT43" si="1">F17+F27+F29+F31+F35+F41+F9+F11+F13+F15+F19+F21+F25+F37+F39</f>
        <v>0</v>
      </c>
      <c r="G43" s="2">
        <f t="shared" si="1"/>
        <v>0</v>
      </c>
      <c r="H43" s="2">
        <f t="shared" si="1"/>
        <v>0</v>
      </c>
      <c r="I43" s="2">
        <f t="shared" si="1"/>
        <v>0</v>
      </c>
      <c r="J43" s="2">
        <f t="shared" si="1"/>
        <v>0</v>
      </c>
      <c r="K43" s="2">
        <f t="shared" si="1"/>
        <v>0</v>
      </c>
      <c r="L43" s="2">
        <f t="shared" si="1"/>
        <v>0</v>
      </c>
      <c r="M43" s="2">
        <f t="shared" si="1"/>
        <v>0</v>
      </c>
      <c r="N43" s="2">
        <f t="shared" si="1"/>
        <v>0</v>
      </c>
      <c r="O43" s="2">
        <f t="shared" si="1"/>
        <v>0</v>
      </c>
      <c r="P43" s="2">
        <f t="shared" si="1"/>
        <v>0</v>
      </c>
      <c r="Q43" s="2">
        <f t="shared" si="1"/>
        <v>0</v>
      </c>
      <c r="R43" s="2">
        <f t="shared" si="1"/>
        <v>0</v>
      </c>
      <c r="S43" s="2">
        <f t="shared" si="1"/>
        <v>0</v>
      </c>
      <c r="T43" s="2">
        <f t="shared" si="1"/>
        <v>0</v>
      </c>
      <c r="U43" s="2">
        <f t="shared" si="1"/>
        <v>0</v>
      </c>
      <c r="V43" s="2">
        <f t="shared" si="1"/>
        <v>0</v>
      </c>
      <c r="W43" s="2">
        <f t="shared" si="1"/>
        <v>0</v>
      </c>
      <c r="X43" s="2">
        <f>X17+X27+X29+X31+X35+X41+X9+X11+X13+X15+X19+X21+X25+X37+X39</f>
        <v>0</v>
      </c>
      <c r="Y43" s="2">
        <f t="shared" si="1"/>
        <v>0</v>
      </c>
      <c r="Z43" s="2">
        <f t="shared" si="1"/>
        <v>0</v>
      </c>
      <c r="AA43" s="2">
        <f t="shared" si="1"/>
        <v>0</v>
      </c>
      <c r="AB43" s="2">
        <f t="shared" si="1"/>
        <v>0</v>
      </c>
      <c r="AC43" s="2">
        <f t="shared" si="1"/>
        <v>0</v>
      </c>
      <c r="AD43" s="2">
        <f t="shared" si="1"/>
        <v>0</v>
      </c>
      <c r="AE43" s="2">
        <f t="shared" si="1"/>
        <v>0</v>
      </c>
      <c r="AF43" s="2">
        <f t="shared" si="1"/>
        <v>0</v>
      </c>
      <c r="AG43" s="2">
        <f t="shared" si="1"/>
        <v>0</v>
      </c>
      <c r="AH43" s="2">
        <f t="shared" si="1"/>
        <v>0</v>
      </c>
      <c r="AI43" s="2">
        <f t="shared" si="1"/>
        <v>0</v>
      </c>
      <c r="AJ43" s="2">
        <f t="shared" si="1"/>
        <v>0</v>
      </c>
      <c r="AK43" s="2">
        <f t="shared" si="1"/>
        <v>0</v>
      </c>
      <c r="AL43" s="2">
        <f t="shared" si="1"/>
        <v>0</v>
      </c>
      <c r="AM43" s="2">
        <f t="shared" si="1"/>
        <v>0</v>
      </c>
      <c r="AN43" s="2">
        <f t="shared" si="1"/>
        <v>0</v>
      </c>
      <c r="AO43" s="2">
        <f t="shared" si="1"/>
        <v>0</v>
      </c>
      <c r="AP43" s="2">
        <f t="shared" si="1"/>
        <v>0</v>
      </c>
      <c r="AQ43" s="2">
        <f t="shared" si="1"/>
        <v>0</v>
      </c>
      <c r="AR43" s="2">
        <f t="shared" si="1"/>
        <v>0</v>
      </c>
      <c r="AS43" s="2">
        <f t="shared" si="1"/>
        <v>0</v>
      </c>
      <c r="AT43" s="2">
        <f t="shared" si="1"/>
        <v>0</v>
      </c>
      <c r="AU43" s="2"/>
      <c r="AV43" s="2">
        <f>SUM(AV9:AV42)</f>
        <v>0</v>
      </c>
      <c r="AW43" s="2"/>
      <c r="AX43" s="2"/>
      <c r="AY43" s="2"/>
      <c r="AZ43" s="2"/>
      <c r="BA43" s="2"/>
      <c r="BB43" s="2"/>
      <c r="BC43" s="2"/>
      <c r="BD43" s="2"/>
      <c r="BE43" s="2">
        <f>SUM(BE9:BE42)</f>
        <v>2400</v>
      </c>
      <c r="BF43" s="5"/>
      <c r="BJ43" s="8"/>
    </row>
    <row r="44" spans="1:62" ht="10.5" customHeight="1" x14ac:dyDescent="0.2">
      <c r="A44" s="43"/>
      <c r="B44" s="41" t="s">
        <v>72</v>
      </c>
      <c r="C44" s="41"/>
      <c r="D44" s="41"/>
      <c r="E44" s="2">
        <f>E18+E10+E12+E14+E22+E28+E30+E32+E36</f>
        <v>0</v>
      </c>
      <c r="F44" s="2">
        <f t="shared" ref="F44:AT44" si="2">F18+F10+F12+F14+F22+F28+F30+F32+F36</f>
        <v>0</v>
      </c>
      <c r="G44" s="2">
        <f t="shared" si="2"/>
        <v>0</v>
      </c>
      <c r="H44" s="2">
        <f t="shared" si="2"/>
        <v>0</v>
      </c>
      <c r="I44" s="2">
        <f t="shared" si="2"/>
        <v>0</v>
      </c>
      <c r="J44" s="2">
        <f t="shared" si="2"/>
        <v>0</v>
      </c>
      <c r="K44" s="2">
        <f t="shared" si="2"/>
        <v>0</v>
      </c>
      <c r="L44" s="2">
        <f t="shared" si="2"/>
        <v>0</v>
      </c>
      <c r="M44" s="2">
        <f t="shared" si="2"/>
        <v>0</v>
      </c>
      <c r="N44" s="2">
        <f t="shared" si="2"/>
        <v>0</v>
      </c>
      <c r="O44" s="2">
        <f t="shared" si="2"/>
        <v>0</v>
      </c>
      <c r="P44" s="2">
        <f t="shared" si="2"/>
        <v>0</v>
      </c>
      <c r="Q44" s="2">
        <f t="shared" si="2"/>
        <v>0</v>
      </c>
      <c r="R44" s="2">
        <f t="shared" si="2"/>
        <v>0</v>
      </c>
      <c r="S44" s="2">
        <f t="shared" si="2"/>
        <v>0</v>
      </c>
      <c r="T44" s="2">
        <f t="shared" si="2"/>
        <v>0</v>
      </c>
      <c r="U44" s="2">
        <f t="shared" si="2"/>
        <v>0</v>
      </c>
      <c r="V44" s="2">
        <f t="shared" si="2"/>
        <v>0</v>
      </c>
      <c r="W44" s="2">
        <f t="shared" si="2"/>
        <v>0</v>
      </c>
      <c r="X44" s="2">
        <f t="shared" si="2"/>
        <v>0</v>
      </c>
      <c r="Y44" s="2">
        <f t="shared" si="2"/>
        <v>0</v>
      </c>
      <c r="Z44" s="2">
        <f t="shared" si="2"/>
        <v>0</v>
      </c>
      <c r="AA44" s="2">
        <f t="shared" si="2"/>
        <v>0</v>
      </c>
      <c r="AB44" s="2">
        <f t="shared" si="2"/>
        <v>0</v>
      </c>
      <c r="AC44" s="2">
        <f t="shared" si="2"/>
        <v>0</v>
      </c>
      <c r="AD44" s="2">
        <f t="shared" si="2"/>
        <v>0</v>
      </c>
      <c r="AE44" s="2">
        <f t="shared" si="2"/>
        <v>0</v>
      </c>
      <c r="AF44" s="2">
        <f t="shared" si="2"/>
        <v>0</v>
      </c>
      <c r="AG44" s="2">
        <f t="shared" si="2"/>
        <v>0</v>
      </c>
      <c r="AH44" s="2">
        <f t="shared" si="2"/>
        <v>0</v>
      </c>
      <c r="AI44" s="2">
        <f t="shared" si="2"/>
        <v>0</v>
      </c>
      <c r="AJ44" s="2">
        <f t="shared" si="2"/>
        <v>0</v>
      </c>
      <c r="AK44" s="2">
        <f t="shared" si="2"/>
        <v>0</v>
      </c>
      <c r="AL44" s="2">
        <f t="shared" si="2"/>
        <v>0</v>
      </c>
      <c r="AM44" s="2">
        <f t="shared" si="2"/>
        <v>0</v>
      </c>
      <c r="AN44" s="2">
        <f t="shared" si="2"/>
        <v>0</v>
      </c>
      <c r="AO44" s="2">
        <f t="shared" si="2"/>
        <v>0</v>
      </c>
      <c r="AP44" s="2">
        <f t="shared" si="2"/>
        <v>0</v>
      </c>
      <c r="AQ44" s="2">
        <f t="shared" si="2"/>
        <v>0</v>
      </c>
      <c r="AR44" s="2">
        <f t="shared" si="2"/>
        <v>0</v>
      </c>
      <c r="AS44" s="2">
        <f t="shared" si="2"/>
        <v>0</v>
      </c>
      <c r="AT44" s="2">
        <f t="shared" si="2"/>
        <v>0</v>
      </c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62" ht="8.25" customHeight="1" thickBot="1" x14ac:dyDescent="0.25">
      <c r="A45" s="44"/>
      <c r="B45" s="52" t="s">
        <v>73</v>
      </c>
      <c r="C45" s="52"/>
      <c r="D45" s="5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3">
        <f>BE43+BF44</f>
        <v>2400</v>
      </c>
      <c r="BF45" s="54"/>
      <c r="BG45" s="13"/>
    </row>
    <row r="46" spans="1:62" x14ac:dyDescent="0.2">
      <c r="E46" s="6"/>
      <c r="F46" s="6"/>
      <c r="G46" s="6"/>
      <c r="H46" s="6"/>
      <c r="I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  <row r="47" spans="1:62" x14ac:dyDescent="0.2">
      <c r="Q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8" spans="1:62" s="15" customFormat="1" x14ac:dyDescent="0.2">
      <c r="B48" s="15" t="s">
        <v>74</v>
      </c>
      <c r="D48" s="33"/>
      <c r="E48" s="17" t="s">
        <v>75</v>
      </c>
      <c r="F48" s="17"/>
      <c r="G48" s="17"/>
      <c r="H48" s="17"/>
      <c r="I48" s="17"/>
      <c r="J48" s="17"/>
      <c r="K48" s="18"/>
      <c r="M48" s="16" t="s">
        <v>76</v>
      </c>
      <c r="N48" s="17" t="s">
        <v>77</v>
      </c>
      <c r="O48" s="17"/>
      <c r="P48" s="17"/>
      <c r="Q48" s="17"/>
      <c r="R48" s="17"/>
      <c r="S48" s="17"/>
      <c r="T48" s="17"/>
      <c r="U48" s="18"/>
      <c r="X48" s="19" t="s">
        <v>76</v>
      </c>
      <c r="Y48" s="17" t="s">
        <v>78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8"/>
      <c r="BJ48"/>
    </row>
    <row r="49" spans="4:62" s="15" customFormat="1" ht="11.25" x14ac:dyDescent="0.2"/>
    <row r="50" spans="4:62" s="15" customFormat="1" ht="11.25" x14ac:dyDescent="0.2">
      <c r="D50" s="32"/>
      <c r="E50" s="17" t="s">
        <v>79</v>
      </c>
      <c r="F50" s="17"/>
      <c r="G50" s="17"/>
      <c r="H50" s="17"/>
      <c r="I50" s="17"/>
      <c r="J50" s="17"/>
      <c r="K50" s="17"/>
      <c r="L50" s="17"/>
      <c r="M50" s="18"/>
      <c r="X50" s="20" t="s">
        <v>76</v>
      </c>
      <c r="Y50" s="17" t="s">
        <v>80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8"/>
    </row>
    <row r="51" spans="4:62" x14ac:dyDescent="0.2">
      <c r="Q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J51" s="15"/>
    </row>
  </sheetData>
  <mergeCells count="59">
    <mergeCell ref="B35:B36"/>
    <mergeCell ref="C35:C36"/>
    <mergeCell ref="B45:D45"/>
    <mergeCell ref="BE45:BF45"/>
    <mergeCell ref="B37:B38"/>
    <mergeCell ref="C37:C38"/>
    <mergeCell ref="B39:B40"/>
    <mergeCell ref="C39:C40"/>
    <mergeCell ref="B43:D43"/>
    <mergeCell ref="B44:D44"/>
    <mergeCell ref="B29:B30"/>
    <mergeCell ref="C29:C30"/>
    <mergeCell ref="B31:B32"/>
    <mergeCell ref="C31:C32"/>
    <mergeCell ref="B33:B34"/>
    <mergeCell ref="C33:C34"/>
    <mergeCell ref="B21:B22"/>
    <mergeCell ref="C21:C22"/>
    <mergeCell ref="B25:B26"/>
    <mergeCell ref="C25:C26"/>
    <mergeCell ref="B27:B28"/>
    <mergeCell ref="C27:C28"/>
    <mergeCell ref="BA2:BC2"/>
    <mergeCell ref="B23:B24"/>
    <mergeCell ref="C23:C24"/>
    <mergeCell ref="A9:A45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7:B8"/>
    <mergeCell ref="C7:C8"/>
    <mergeCell ref="AE2:AG2"/>
    <mergeCell ref="AI2:AL2"/>
    <mergeCell ref="AN2:AP2"/>
    <mergeCell ref="B1:BF1"/>
    <mergeCell ref="B2:B6"/>
    <mergeCell ref="C2:C6"/>
    <mergeCell ref="D2:D6"/>
    <mergeCell ref="E2:G2"/>
    <mergeCell ref="I2:L2"/>
    <mergeCell ref="N2:P2"/>
    <mergeCell ref="R2:U2"/>
    <mergeCell ref="V2:Y2"/>
    <mergeCell ref="AA2:AC2"/>
    <mergeCell ref="BE2:BE6"/>
    <mergeCell ref="BF2:BF6"/>
    <mergeCell ref="E3:BD3"/>
    <mergeCell ref="E5:BD5"/>
    <mergeCell ref="AR2:AT2"/>
    <mergeCell ref="AV2:AY2"/>
  </mergeCells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 </vt:lpstr>
      <vt:lpstr>2 курс</vt:lpstr>
      <vt:lpstr>сводная</vt:lpstr>
    </vt:vector>
  </TitlesOfParts>
  <Manager/>
  <Company>pu43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Урбаева Клара Климентьевна</cp:lastModifiedBy>
  <cp:revision/>
  <dcterms:created xsi:type="dcterms:W3CDTF">2011-10-12T00:36:26Z</dcterms:created>
  <dcterms:modified xsi:type="dcterms:W3CDTF">2019-11-08T01:03:33Z</dcterms:modified>
  <cp:category/>
  <cp:contentStatus/>
</cp:coreProperties>
</file>