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УрбаеваКК\OneDrive\Documents\на 21 сентября\Календарные графики\2020-2021\"/>
    </mc:Choice>
  </mc:AlternateContent>
  <bookViews>
    <workbookView xWindow="480" yWindow="120" windowWidth="15195" windowHeight="11505" activeTab="3"/>
  </bookViews>
  <sheets>
    <sheet name="1 курс  " sheetId="12" r:id="rId1"/>
    <sheet name="2 курс" sheetId="20" r:id="rId2"/>
    <sheet name="3 курс" sheetId="21" r:id="rId3"/>
    <sheet name="4 курс" sheetId="22" r:id="rId4"/>
    <sheet name="сводная" sheetId="23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12" i="23" l="1"/>
  <c r="BE14" i="23"/>
  <c r="BE16" i="23"/>
  <c r="BE18" i="23"/>
  <c r="BE20" i="23"/>
  <c r="BE22" i="23"/>
  <c r="BE24" i="23"/>
  <c r="BE26" i="23"/>
  <c r="BE28" i="23"/>
  <c r="BE29" i="23"/>
  <c r="BE30" i="23"/>
  <c r="BE31" i="23"/>
  <c r="BE32" i="23"/>
  <c r="BE34" i="23"/>
  <c r="BE36" i="23"/>
  <c r="BE38" i="23"/>
  <c r="BE40" i="23"/>
  <c r="BE42" i="23"/>
  <c r="BE44" i="23"/>
  <c r="BE45" i="23"/>
  <c r="BE46" i="23"/>
  <c r="BE47" i="23"/>
  <c r="BE48" i="23"/>
  <c r="BE50" i="23"/>
  <c r="BE51" i="23"/>
  <c r="BE52" i="23"/>
  <c r="BE54" i="23"/>
  <c r="BE56" i="23"/>
  <c r="BE58" i="23"/>
  <c r="BE60" i="23"/>
  <c r="BE61" i="23"/>
  <c r="BE62" i="23"/>
  <c r="BE64" i="23"/>
  <c r="BE65" i="23"/>
  <c r="BE66" i="23"/>
  <c r="BE68" i="23"/>
  <c r="BE69" i="23"/>
  <c r="BE70" i="23"/>
  <c r="BE71" i="23"/>
  <c r="BE72" i="23"/>
  <c r="BE73" i="23"/>
  <c r="BE74" i="23"/>
  <c r="BE75" i="23"/>
  <c r="BE76" i="23"/>
  <c r="BE78" i="23"/>
  <c r="BE80" i="23"/>
  <c r="BE82" i="23"/>
  <c r="BE84" i="23"/>
  <c r="BE86" i="23"/>
  <c r="BE88" i="23"/>
  <c r="BE89" i="23"/>
  <c r="BE90" i="23"/>
  <c r="BE92" i="23"/>
  <c r="BE93" i="23"/>
  <c r="BE96" i="23"/>
  <c r="BE97" i="23"/>
  <c r="BE98" i="23"/>
  <c r="BE99" i="23"/>
  <c r="BE100" i="23"/>
  <c r="BE101" i="23"/>
  <c r="BE102" i="23"/>
  <c r="BE104" i="23"/>
  <c r="BE105" i="23"/>
  <c r="BE106" i="23"/>
  <c r="BE108" i="23"/>
  <c r="BE110" i="23"/>
  <c r="BE111" i="23"/>
  <c r="BE112" i="23"/>
  <c r="BE113" i="23"/>
  <c r="BE114" i="23"/>
  <c r="BE115" i="23"/>
  <c r="BE116" i="23"/>
  <c r="BE117" i="23"/>
  <c r="BE118" i="23"/>
  <c r="BE120" i="23"/>
  <c r="BE122" i="23"/>
  <c r="BE124" i="23"/>
  <c r="BE125" i="23"/>
  <c r="BE126" i="23"/>
  <c r="BE127" i="22"/>
  <c r="F7" i="22"/>
  <c r="G7" i="22"/>
  <c r="H7" i="22"/>
  <c r="I7" i="22"/>
  <c r="J7" i="22"/>
  <c r="K7" i="22"/>
  <c r="L7" i="22"/>
  <c r="M7" i="22"/>
  <c r="N7" i="22"/>
  <c r="O7" i="22"/>
  <c r="P7" i="22"/>
  <c r="Q7" i="22"/>
  <c r="R7" i="22"/>
  <c r="S7" i="22"/>
  <c r="T7" i="22"/>
  <c r="U7" i="22"/>
  <c r="X7" i="22"/>
  <c r="Y7" i="22"/>
  <c r="Z7" i="22"/>
  <c r="AA7" i="22"/>
  <c r="AB7" i="22"/>
  <c r="AC7" i="22"/>
  <c r="AD7" i="22"/>
  <c r="BE7" i="22"/>
  <c r="E7" i="22"/>
  <c r="BE47" i="22"/>
  <c r="BE51" i="22"/>
  <c r="BE45" i="22"/>
  <c r="F43" i="22"/>
  <c r="G43" i="22"/>
  <c r="H43" i="22"/>
  <c r="I43" i="22"/>
  <c r="J43" i="22"/>
  <c r="K43" i="22"/>
  <c r="L43" i="22"/>
  <c r="M43" i="22"/>
  <c r="N43" i="22"/>
  <c r="O43" i="22"/>
  <c r="P43" i="22"/>
  <c r="Q43" i="22"/>
  <c r="R43" i="22"/>
  <c r="S43" i="22"/>
  <c r="T43" i="22"/>
  <c r="U43" i="22"/>
  <c r="X43" i="22"/>
  <c r="Y43" i="22"/>
  <c r="Z43" i="22"/>
  <c r="AA43" i="22"/>
  <c r="AB43" i="22"/>
  <c r="AC43" i="22"/>
  <c r="AD43" i="22"/>
  <c r="E43" i="22"/>
  <c r="F53" i="22"/>
  <c r="G53" i="22"/>
  <c r="H53" i="22"/>
  <c r="I53" i="22"/>
  <c r="J53" i="22"/>
  <c r="K53" i="22"/>
  <c r="L53" i="22"/>
  <c r="M53" i="22"/>
  <c r="N53" i="22"/>
  <c r="O53" i="22"/>
  <c r="P53" i="22"/>
  <c r="Q53" i="22"/>
  <c r="R53" i="22"/>
  <c r="S53" i="22"/>
  <c r="T53" i="22"/>
  <c r="U53" i="22"/>
  <c r="X53" i="22"/>
  <c r="Y53" i="22"/>
  <c r="Z53" i="22"/>
  <c r="AA53" i="22"/>
  <c r="AB53" i="22"/>
  <c r="AC53" i="22"/>
  <c r="AD53" i="22"/>
  <c r="BE53" i="22"/>
  <c r="E53" i="22"/>
  <c r="BE67" i="22"/>
  <c r="BE71" i="22"/>
  <c r="BE73" i="22"/>
  <c r="BE75" i="22"/>
  <c r="BE65" i="22"/>
  <c r="F85" i="22"/>
  <c r="G85" i="22"/>
  <c r="H85" i="22"/>
  <c r="I85" i="22"/>
  <c r="J85" i="22"/>
  <c r="K85" i="22"/>
  <c r="L85" i="22"/>
  <c r="M85" i="22"/>
  <c r="N85" i="22"/>
  <c r="O85" i="22"/>
  <c r="P85" i="22"/>
  <c r="Q85" i="22"/>
  <c r="R85" i="22"/>
  <c r="S85" i="22"/>
  <c r="T85" i="22"/>
  <c r="U85" i="22"/>
  <c r="X85" i="22"/>
  <c r="Y85" i="22"/>
  <c r="Z85" i="22"/>
  <c r="AA85" i="22"/>
  <c r="AB85" i="22"/>
  <c r="AC85" i="22"/>
  <c r="AD85" i="22"/>
  <c r="AE85" i="22"/>
  <c r="AF85" i="22"/>
  <c r="AG85" i="22"/>
  <c r="AH85" i="22"/>
  <c r="AI85" i="22"/>
  <c r="AJ85" i="22"/>
  <c r="AK85" i="22"/>
  <c r="AL85" i="22"/>
  <c r="AM85" i="22"/>
  <c r="AN85" i="22"/>
  <c r="AO85" i="22"/>
  <c r="AP85" i="22"/>
  <c r="AQ85" i="22"/>
  <c r="AR85" i="22"/>
  <c r="BE85" i="22"/>
  <c r="E85" i="22"/>
  <c r="BE126" i="22"/>
  <c r="BE125" i="22"/>
  <c r="BE123" i="22"/>
  <c r="BE119" i="22"/>
  <c r="BE118" i="22"/>
  <c r="BE117" i="22"/>
  <c r="BE115" i="22"/>
  <c r="BE113" i="22"/>
  <c r="BE111" i="22"/>
  <c r="F111" i="22"/>
  <c r="G111" i="22"/>
  <c r="H111" i="22"/>
  <c r="I111" i="22"/>
  <c r="J111" i="22"/>
  <c r="K111" i="22"/>
  <c r="L111" i="22"/>
  <c r="M111" i="22"/>
  <c r="N111" i="22"/>
  <c r="O111" i="22"/>
  <c r="P111" i="22"/>
  <c r="Q111" i="22"/>
  <c r="R111" i="22"/>
  <c r="S111" i="22"/>
  <c r="T111" i="22"/>
  <c r="U111" i="22"/>
  <c r="X111" i="22"/>
  <c r="Y111" i="22"/>
  <c r="Z111" i="22"/>
  <c r="AA111" i="22"/>
  <c r="AB111" i="22"/>
  <c r="AC111" i="22"/>
  <c r="AD111" i="22"/>
  <c r="AE111" i="22"/>
  <c r="AF111" i="22"/>
  <c r="AG111" i="22"/>
  <c r="AH111" i="22"/>
  <c r="E111" i="22"/>
  <c r="F119" i="22"/>
  <c r="G119" i="22"/>
  <c r="H119" i="22"/>
  <c r="I119" i="22"/>
  <c r="J119" i="22"/>
  <c r="K119" i="22"/>
  <c r="L119" i="22"/>
  <c r="M119" i="22"/>
  <c r="N119" i="22"/>
  <c r="O119" i="22"/>
  <c r="P119" i="22"/>
  <c r="Q119" i="22"/>
  <c r="R119" i="22"/>
  <c r="S119" i="22"/>
  <c r="T119" i="22"/>
  <c r="U119" i="22"/>
  <c r="X119" i="22"/>
  <c r="Y119" i="22"/>
  <c r="Z119" i="22"/>
  <c r="AA119" i="22"/>
  <c r="AB119" i="22"/>
  <c r="AC119" i="22"/>
  <c r="AD119" i="22"/>
  <c r="AI119" i="22"/>
  <c r="AJ119" i="22"/>
  <c r="AK119" i="22"/>
  <c r="AL119" i="22"/>
  <c r="AM119" i="22"/>
  <c r="AN119" i="22"/>
  <c r="AO119" i="22"/>
  <c r="AP119" i="22"/>
  <c r="AQ119" i="22"/>
  <c r="AR119" i="22"/>
  <c r="E119" i="22"/>
  <c r="BE123" i="21"/>
  <c r="BE123" i="23" s="1"/>
  <c r="BE121" i="21"/>
  <c r="BE121" i="23" s="1"/>
  <c r="BE110" i="21"/>
  <c r="BE109" i="21"/>
  <c r="BE109" i="23" s="1"/>
  <c r="BE107" i="21"/>
  <c r="BE107" i="23" s="1"/>
  <c r="BE105" i="21"/>
  <c r="BE102" i="21"/>
  <c r="BE81" i="21"/>
  <c r="BE77" i="21"/>
  <c r="BE77" i="23" s="1"/>
  <c r="BE71" i="21"/>
  <c r="BE67" i="21"/>
  <c r="BE67" i="23" s="1"/>
  <c r="BE63" i="21"/>
  <c r="G85" i="21"/>
  <c r="K85" i="21"/>
  <c r="O85" i="21"/>
  <c r="S85" i="21"/>
  <c r="F119" i="21"/>
  <c r="G119" i="21"/>
  <c r="H119" i="21"/>
  <c r="I119" i="21"/>
  <c r="J119" i="21"/>
  <c r="K119" i="21"/>
  <c r="L119" i="21"/>
  <c r="M119" i="21"/>
  <c r="N119" i="21"/>
  <c r="O119" i="21"/>
  <c r="P119" i="21"/>
  <c r="Q119" i="21"/>
  <c r="R119" i="21"/>
  <c r="S119" i="21"/>
  <c r="T119" i="21"/>
  <c r="U119" i="21"/>
  <c r="W119" i="21"/>
  <c r="X119" i="21"/>
  <c r="Y119" i="21"/>
  <c r="Z119" i="21"/>
  <c r="AA119" i="21"/>
  <c r="AB119" i="21"/>
  <c r="AC119" i="21"/>
  <c r="E119" i="21"/>
  <c r="BE119" i="21" s="1"/>
  <c r="BE119" i="23" s="1"/>
  <c r="F103" i="21"/>
  <c r="G103" i="21"/>
  <c r="H103" i="21"/>
  <c r="I103" i="21"/>
  <c r="J103" i="21"/>
  <c r="K103" i="21"/>
  <c r="L103" i="21"/>
  <c r="M103" i="21"/>
  <c r="N103" i="21"/>
  <c r="O103" i="21"/>
  <c r="P103" i="21"/>
  <c r="Q103" i="21"/>
  <c r="R103" i="21"/>
  <c r="S103" i="21"/>
  <c r="T103" i="21"/>
  <c r="U103" i="21"/>
  <c r="W103" i="21"/>
  <c r="X103" i="21"/>
  <c r="Y103" i="21"/>
  <c r="Z103" i="21"/>
  <c r="AA103" i="21"/>
  <c r="AB103" i="21"/>
  <c r="AC103" i="21"/>
  <c r="AO103" i="21"/>
  <c r="AO85" i="21" s="1"/>
  <c r="AP103" i="21"/>
  <c r="AP85" i="21" s="1"/>
  <c r="AQ103" i="21"/>
  <c r="AQ85" i="21" s="1"/>
  <c r="AR103" i="21"/>
  <c r="AR85" i="21" s="1"/>
  <c r="AS103" i="21"/>
  <c r="AS85" i="21" s="1"/>
  <c r="E103" i="21"/>
  <c r="BE103" i="21" s="1"/>
  <c r="BE103" i="23" s="1"/>
  <c r="F95" i="21"/>
  <c r="F85" i="21" s="1"/>
  <c r="G95" i="21"/>
  <c r="H95" i="21"/>
  <c r="H85" i="21" s="1"/>
  <c r="I95" i="21"/>
  <c r="I85" i="21" s="1"/>
  <c r="J95" i="21"/>
  <c r="J85" i="21" s="1"/>
  <c r="K95" i="21"/>
  <c r="L95" i="21"/>
  <c r="L85" i="21" s="1"/>
  <c r="M95" i="21"/>
  <c r="M85" i="21" s="1"/>
  <c r="N95" i="21"/>
  <c r="N85" i="21" s="1"/>
  <c r="O95" i="21"/>
  <c r="P95" i="21"/>
  <c r="P85" i="21" s="1"/>
  <c r="Q95" i="21"/>
  <c r="Q85" i="21" s="1"/>
  <c r="R95" i="21"/>
  <c r="R85" i="21" s="1"/>
  <c r="S95" i="21"/>
  <c r="T95" i="21"/>
  <c r="T85" i="21" s="1"/>
  <c r="U95" i="21"/>
  <c r="U85" i="21" s="1"/>
  <c r="V95" i="21"/>
  <c r="W95" i="21"/>
  <c r="W85" i="21" s="1"/>
  <c r="X95" i="21"/>
  <c r="Y95" i="21"/>
  <c r="Z95" i="21"/>
  <c r="AA95" i="21"/>
  <c r="AA85" i="21" s="1"/>
  <c r="AB95" i="21"/>
  <c r="AB85" i="21" s="1"/>
  <c r="AC95" i="21"/>
  <c r="AD95" i="21"/>
  <c r="AD85" i="21" s="1"/>
  <c r="AE95" i="21"/>
  <c r="AE85" i="21" s="1"/>
  <c r="AF95" i="21"/>
  <c r="AF85" i="21" s="1"/>
  <c r="AG95" i="21"/>
  <c r="AG85" i="21" s="1"/>
  <c r="AH95" i="21"/>
  <c r="AH85" i="21" s="1"/>
  <c r="AI95" i="21"/>
  <c r="AI85" i="21" s="1"/>
  <c r="AJ95" i="21"/>
  <c r="AJ85" i="21" s="1"/>
  <c r="AK95" i="21"/>
  <c r="AK85" i="21" s="1"/>
  <c r="AL95" i="21"/>
  <c r="AL85" i="21" s="1"/>
  <c r="AM95" i="21"/>
  <c r="AM85" i="21" s="1"/>
  <c r="AN95" i="21"/>
  <c r="AN85" i="21" s="1"/>
  <c r="E95" i="21"/>
  <c r="F53" i="21"/>
  <c r="G53" i="21"/>
  <c r="H53" i="21"/>
  <c r="I53" i="21"/>
  <c r="J53" i="21"/>
  <c r="K53" i="21"/>
  <c r="L53" i="21"/>
  <c r="M53" i="21"/>
  <c r="N53" i="21"/>
  <c r="O53" i="21"/>
  <c r="P53" i="21"/>
  <c r="Q53" i="21"/>
  <c r="R53" i="21"/>
  <c r="S53" i="21"/>
  <c r="T53" i="21"/>
  <c r="U53" i="21"/>
  <c r="V53" i="21"/>
  <c r="W53" i="21"/>
  <c r="X53" i="21"/>
  <c r="Y53" i="21"/>
  <c r="Z53" i="21"/>
  <c r="AA53" i="21"/>
  <c r="AB53" i="21"/>
  <c r="AC53" i="21"/>
  <c r="E53" i="21"/>
  <c r="V119" i="21"/>
  <c r="V103" i="21"/>
  <c r="BE33" i="20"/>
  <c r="BE33" i="23" s="1"/>
  <c r="BE69" i="20"/>
  <c r="BE63" i="20"/>
  <c r="BE63" i="23" s="1"/>
  <c r="BE83" i="20"/>
  <c r="BE83" i="23" s="1"/>
  <c r="BE81" i="20"/>
  <c r="BE81" i="23" s="1"/>
  <c r="BE79" i="20"/>
  <c r="BE79" i="23" s="1"/>
  <c r="BE94" i="20"/>
  <c r="BE94" i="23" s="1"/>
  <c r="BE93" i="20"/>
  <c r="BE91" i="20"/>
  <c r="BE91" i="23" s="1"/>
  <c r="BE89" i="20"/>
  <c r="F85" i="20"/>
  <c r="G85" i="20"/>
  <c r="J85" i="20"/>
  <c r="K85" i="20"/>
  <c r="N85" i="20"/>
  <c r="O85" i="20"/>
  <c r="R85" i="20"/>
  <c r="S85" i="20"/>
  <c r="V85" i="20"/>
  <c r="W85" i="20"/>
  <c r="Z85" i="20"/>
  <c r="AA85" i="20"/>
  <c r="AD85" i="20"/>
  <c r="AE85" i="20"/>
  <c r="AH85" i="20"/>
  <c r="AI85" i="20"/>
  <c r="AL85" i="20"/>
  <c r="AM85" i="20"/>
  <c r="AP85" i="20"/>
  <c r="E85" i="20"/>
  <c r="F87" i="20"/>
  <c r="G87" i="20"/>
  <c r="H87" i="20"/>
  <c r="H85" i="20" s="1"/>
  <c r="I87" i="20"/>
  <c r="I85" i="20" s="1"/>
  <c r="J87" i="20"/>
  <c r="K87" i="20"/>
  <c r="L87" i="20"/>
  <c r="L85" i="20" s="1"/>
  <c r="M87" i="20"/>
  <c r="M85" i="20" s="1"/>
  <c r="N87" i="20"/>
  <c r="O87" i="20"/>
  <c r="P87" i="20"/>
  <c r="P85" i="20" s="1"/>
  <c r="Q87" i="20"/>
  <c r="Q85" i="20" s="1"/>
  <c r="R87" i="20"/>
  <c r="S87" i="20"/>
  <c r="T87" i="20"/>
  <c r="T85" i="20" s="1"/>
  <c r="U87" i="20"/>
  <c r="U85" i="20" s="1"/>
  <c r="V87" i="20"/>
  <c r="W87" i="20"/>
  <c r="X87" i="20"/>
  <c r="X85" i="20" s="1"/>
  <c r="Y87" i="20"/>
  <c r="Y85" i="20" s="1"/>
  <c r="Z87" i="20"/>
  <c r="AA87" i="20"/>
  <c r="AB87" i="20"/>
  <c r="AB85" i="20" s="1"/>
  <c r="AC87" i="20"/>
  <c r="AC85" i="20" s="1"/>
  <c r="AD87" i="20"/>
  <c r="AE87" i="20"/>
  <c r="AF87" i="20"/>
  <c r="AF85" i="20" s="1"/>
  <c r="AG87" i="20"/>
  <c r="AG85" i="20" s="1"/>
  <c r="AH87" i="20"/>
  <c r="AI87" i="20"/>
  <c r="AJ87" i="20"/>
  <c r="AJ85" i="20" s="1"/>
  <c r="AK87" i="20"/>
  <c r="AK85" i="20" s="1"/>
  <c r="AL87" i="20"/>
  <c r="AM87" i="20"/>
  <c r="AN87" i="20"/>
  <c r="AN85" i="20" s="1"/>
  <c r="AO87" i="20"/>
  <c r="AO85" i="20" s="1"/>
  <c r="AP87" i="20"/>
  <c r="E87" i="20"/>
  <c r="BE87" i="20" s="1"/>
  <c r="BE87" i="23" s="1"/>
  <c r="F53" i="20"/>
  <c r="G53" i="20"/>
  <c r="H53" i="20"/>
  <c r="I53" i="20"/>
  <c r="J53" i="20"/>
  <c r="K53" i="20"/>
  <c r="L53" i="20"/>
  <c r="M53" i="20"/>
  <c r="N53" i="20"/>
  <c r="O53" i="20"/>
  <c r="P53" i="20"/>
  <c r="Q53" i="20"/>
  <c r="R53" i="20"/>
  <c r="S53" i="20"/>
  <c r="T53" i="20"/>
  <c r="U53" i="20"/>
  <c r="V53" i="20"/>
  <c r="W53" i="20"/>
  <c r="X53" i="20"/>
  <c r="Y53" i="20"/>
  <c r="Z53" i="20"/>
  <c r="AA53" i="20"/>
  <c r="AB53" i="20"/>
  <c r="AC53" i="20"/>
  <c r="AD53" i="20"/>
  <c r="AE53" i="20"/>
  <c r="AF53" i="20"/>
  <c r="AG53" i="20"/>
  <c r="AH53" i="20"/>
  <c r="AI53" i="20"/>
  <c r="AJ53" i="20"/>
  <c r="AK53" i="20"/>
  <c r="AL53" i="20"/>
  <c r="AQ53" i="20"/>
  <c r="AR53" i="20"/>
  <c r="AS53" i="20"/>
  <c r="E53" i="20"/>
  <c r="F9" i="20"/>
  <c r="G9" i="20"/>
  <c r="H9" i="20"/>
  <c r="I9" i="20"/>
  <c r="J9" i="20"/>
  <c r="K9" i="20"/>
  <c r="L9" i="20"/>
  <c r="M9" i="20"/>
  <c r="N9" i="20"/>
  <c r="O9" i="20"/>
  <c r="P9" i="20"/>
  <c r="Q9" i="20"/>
  <c r="R9" i="20"/>
  <c r="S9" i="20"/>
  <c r="T9" i="20"/>
  <c r="U9" i="20"/>
  <c r="V9" i="20"/>
  <c r="W9" i="20"/>
  <c r="X9" i="20"/>
  <c r="Y9" i="20"/>
  <c r="Z9" i="20"/>
  <c r="AA9" i="20"/>
  <c r="AB9" i="20"/>
  <c r="AC9" i="20"/>
  <c r="AD9" i="20"/>
  <c r="AE9" i="20"/>
  <c r="AF9" i="20"/>
  <c r="AG9" i="20"/>
  <c r="AH9" i="20"/>
  <c r="AI9" i="20"/>
  <c r="AJ9" i="20"/>
  <c r="AK9" i="20"/>
  <c r="AL9" i="20"/>
  <c r="AR9" i="20"/>
  <c r="AS9" i="20"/>
  <c r="E9" i="20"/>
  <c r="BE95" i="21" l="1"/>
  <c r="BE95" i="23" s="1"/>
  <c r="E85" i="21"/>
  <c r="BE85" i="21" s="1"/>
  <c r="AC85" i="21"/>
  <c r="BE85" i="20"/>
  <c r="V85" i="21"/>
  <c r="Z85" i="21"/>
  <c r="Y85" i="21"/>
  <c r="X85" i="21"/>
  <c r="X127" i="20"/>
  <c r="Y127" i="20"/>
  <c r="Z127" i="20"/>
  <c r="AA127" i="20"/>
  <c r="AB127" i="20"/>
  <c r="AC127" i="20"/>
  <c r="AD127" i="20"/>
  <c r="AE127" i="20"/>
  <c r="AF127" i="20"/>
  <c r="AG127" i="20"/>
  <c r="AH127" i="20"/>
  <c r="AI127" i="20"/>
  <c r="AJ127" i="20"/>
  <c r="AK127" i="20"/>
  <c r="AL127" i="20"/>
  <c r="AM127" i="20"/>
  <c r="AN127" i="20"/>
  <c r="AO127" i="20"/>
  <c r="AP127" i="20"/>
  <c r="AQ127" i="20"/>
  <c r="AR127" i="20"/>
  <c r="AS127" i="20"/>
  <c r="F127" i="20"/>
  <c r="G127" i="20"/>
  <c r="H127" i="20"/>
  <c r="I127" i="20"/>
  <c r="J127" i="20"/>
  <c r="K127" i="20"/>
  <c r="L127" i="20"/>
  <c r="M127" i="20"/>
  <c r="N127" i="20"/>
  <c r="O127" i="20"/>
  <c r="P127" i="20"/>
  <c r="Q127" i="20"/>
  <c r="R127" i="20"/>
  <c r="S127" i="20"/>
  <c r="T127" i="20"/>
  <c r="U127" i="20"/>
  <c r="E127" i="20"/>
  <c r="BE85" i="23" l="1"/>
  <c r="BE43" i="22"/>
  <c r="AW127" i="21"/>
  <c r="AT53" i="21"/>
  <c r="BE53" i="21" s="1"/>
  <c r="BE127" i="21" s="1"/>
  <c r="AT43" i="21"/>
  <c r="BE27" i="21"/>
  <c r="AW127" i="20"/>
  <c r="BE39" i="20"/>
  <c r="AV36" i="20"/>
  <c r="AS35" i="20"/>
  <c r="AR35" i="20"/>
  <c r="AL35" i="20"/>
  <c r="AK35" i="20"/>
  <c r="AJ35" i="20"/>
  <c r="AI35" i="20"/>
  <c r="AH35" i="20"/>
  <c r="AG35" i="20"/>
  <c r="AF35" i="20"/>
  <c r="AE35" i="20"/>
  <c r="AD35" i="20"/>
  <c r="AC35" i="20"/>
  <c r="AB35" i="20"/>
  <c r="AA35" i="20"/>
  <c r="Z35" i="20"/>
  <c r="Y35" i="20"/>
  <c r="X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E35" i="20"/>
  <c r="BE27" i="20"/>
  <c r="BE21" i="20"/>
  <c r="BE19" i="20"/>
  <c r="BE17" i="20"/>
  <c r="BE15" i="20"/>
  <c r="BE13" i="20"/>
  <c r="BE11" i="20"/>
  <c r="W7" i="20"/>
  <c r="V7" i="20"/>
  <c r="E127" i="22" l="1"/>
  <c r="L127" i="22"/>
  <c r="Q127" i="22"/>
  <c r="AA127" i="22"/>
  <c r="AE127" i="22"/>
  <c r="AI127" i="22"/>
  <c r="AM127" i="22"/>
  <c r="AQ127" i="22"/>
  <c r="P127" i="22"/>
  <c r="Z127" i="22"/>
  <c r="AD127" i="22"/>
  <c r="AH127" i="22"/>
  <c r="AL127" i="22"/>
  <c r="AP127" i="22"/>
  <c r="AB127" i="22"/>
  <c r="AJ127" i="22"/>
  <c r="AR127" i="22"/>
  <c r="X127" i="22"/>
  <c r="AF127" i="22"/>
  <c r="AN127" i="22"/>
  <c r="AC127" i="22"/>
  <c r="AK127" i="22"/>
  <c r="T127" i="22"/>
  <c r="Y127" i="22"/>
  <c r="AG127" i="22"/>
  <c r="AO127" i="22"/>
  <c r="J127" i="22"/>
  <c r="N127" i="22"/>
  <c r="R127" i="22"/>
  <c r="H127" i="22"/>
  <c r="G127" i="22"/>
  <c r="K127" i="22"/>
  <c r="O127" i="22"/>
  <c r="S127" i="22"/>
  <c r="I127" i="22"/>
  <c r="M127" i="22"/>
  <c r="U127" i="22"/>
  <c r="H127" i="21"/>
  <c r="T127" i="21"/>
  <c r="AD127" i="21"/>
  <c r="P127" i="21"/>
  <c r="L127" i="21"/>
  <c r="AA7" i="20"/>
  <c r="AE7" i="20"/>
  <c r="AI7" i="20"/>
  <c r="AC7" i="20"/>
  <c r="AK7" i="20"/>
  <c r="AS7" i="20"/>
  <c r="I7" i="20"/>
  <c r="T7" i="20"/>
  <c r="AL127" i="21"/>
  <c r="AP127" i="21"/>
  <c r="O127" i="21"/>
  <c r="M127" i="21"/>
  <c r="U127" i="21"/>
  <c r="E127" i="21"/>
  <c r="AA127" i="21"/>
  <c r="AE127" i="21"/>
  <c r="AI127" i="21"/>
  <c r="AM127" i="21"/>
  <c r="AQ127" i="21"/>
  <c r="X127" i="21"/>
  <c r="AB127" i="21"/>
  <c r="AF127" i="21"/>
  <c r="AJ127" i="21"/>
  <c r="AN127" i="21"/>
  <c r="AR127" i="21"/>
  <c r="Z127" i="21"/>
  <c r="AH127" i="21"/>
  <c r="S127" i="21"/>
  <c r="I127" i="21"/>
  <c r="Q127" i="21"/>
  <c r="Y127" i="21"/>
  <c r="AC127" i="21"/>
  <c r="AG127" i="21"/>
  <c r="AK127" i="21"/>
  <c r="AO127" i="21"/>
  <c r="AS127" i="21"/>
  <c r="E7" i="20"/>
  <c r="U7" i="20"/>
  <c r="F7" i="20"/>
  <c r="N7" i="20"/>
  <c r="AJ7" i="20"/>
  <c r="AR7" i="20"/>
  <c r="M7" i="20"/>
  <c r="Q7" i="20"/>
  <c r="L7" i="20"/>
  <c r="J7" i="20"/>
  <c r="R7" i="20"/>
  <c r="AB7" i="20"/>
  <c r="Y7" i="20"/>
  <c r="AG7" i="20"/>
  <c r="Z7" i="20"/>
  <c r="AD7" i="20"/>
  <c r="AH7" i="20"/>
  <c r="AL7" i="20"/>
  <c r="X7" i="20"/>
  <c r="AF7" i="20"/>
  <c r="H7" i="20"/>
  <c r="P7" i="20"/>
  <c r="G7" i="20"/>
  <c r="K7" i="20"/>
  <c r="O7" i="20"/>
  <c r="S7" i="20"/>
  <c r="BE9" i="20"/>
  <c r="F127" i="21"/>
  <c r="J127" i="21"/>
  <c r="N127" i="21"/>
  <c r="R127" i="21"/>
  <c r="G127" i="21"/>
  <c r="BE35" i="20"/>
  <c r="BE53" i="20"/>
  <c r="Y9" i="12"/>
  <c r="Z9" i="12"/>
  <c r="AA9" i="12"/>
  <c r="AB9" i="12"/>
  <c r="AC9" i="12"/>
  <c r="AD9" i="12"/>
  <c r="AE9" i="12"/>
  <c r="AF9" i="12"/>
  <c r="AG9" i="12"/>
  <c r="AH9" i="12"/>
  <c r="AI9" i="12"/>
  <c r="AJ9" i="12"/>
  <c r="AK9" i="12"/>
  <c r="AL9" i="12"/>
  <c r="AM9" i="12"/>
  <c r="AN9" i="12"/>
  <c r="AO9" i="12"/>
  <c r="AP9" i="12"/>
  <c r="AQ9" i="12"/>
  <c r="AR9" i="12"/>
  <c r="AS9" i="12"/>
  <c r="AT9" i="12"/>
  <c r="X9" i="12"/>
  <c r="Y53" i="12"/>
  <c r="Z53" i="12"/>
  <c r="AA53" i="12"/>
  <c r="AB53" i="12"/>
  <c r="AC53" i="12"/>
  <c r="AD53" i="12"/>
  <c r="AE53" i="12"/>
  <c r="AF53" i="12"/>
  <c r="AG53" i="12"/>
  <c r="AH53" i="12"/>
  <c r="AI53" i="12"/>
  <c r="AJ53" i="12"/>
  <c r="AK53" i="12"/>
  <c r="AL53" i="12"/>
  <c r="AM53" i="12"/>
  <c r="AN53" i="12"/>
  <c r="AO53" i="12"/>
  <c r="AP53" i="12"/>
  <c r="AQ53" i="12"/>
  <c r="AR53" i="12"/>
  <c r="AS53" i="12"/>
  <c r="AT53" i="12"/>
  <c r="X53" i="12"/>
  <c r="AV36" i="12"/>
  <c r="AW127" i="12"/>
  <c r="K127" i="21" l="1"/>
  <c r="BE7" i="20"/>
  <c r="BE127" i="20" s="1"/>
  <c r="F127" i="22"/>
  <c r="F43" i="12"/>
  <c r="G43" i="12"/>
  <c r="H43" i="12"/>
  <c r="I43" i="12"/>
  <c r="J43" i="12"/>
  <c r="K43" i="12"/>
  <c r="L43" i="12"/>
  <c r="M43" i="12"/>
  <c r="N43" i="12"/>
  <c r="O43" i="12"/>
  <c r="P43" i="12"/>
  <c r="Q43" i="12"/>
  <c r="R43" i="12"/>
  <c r="S43" i="12"/>
  <c r="T43" i="12"/>
  <c r="U43" i="12"/>
  <c r="E43" i="12"/>
  <c r="E9" i="12"/>
  <c r="F9" i="12"/>
  <c r="G9" i="12"/>
  <c r="H9" i="12"/>
  <c r="I9" i="12"/>
  <c r="J9" i="12"/>
  <c r="L9" i="12"/>
  <c r="M9" i="12"/>
  <c r="N9" i="12"/>
  <c r="O9" i="12"/>
  <c r="P9" i="12"/>
  <c r="Q9" i="12"/>
  <c r="R9" i="12"/>
  <c r="S9" i="12"/>
  <c r="T9" i="12"/>
  <c r="U9" i="12"/>
  <c r="K9" i="12"/>
  <c r="K35" i="12"/>
  <c r="J53" i="12"/>
  <c r="K53" i="12"/>
  <c r="L53" i="12"/>
  <c r="M53" i="12"/>
  <c r="N53" i="12"/>
  <c r="O53" i="12"/>
  <c r="P53" i="12"/>
  <c r="Q53" i="12"/>
  <c r="R53" i="12"/>
  <c r="S53" i="12"/>
  <c r="T53" i="12"/>
  <c r="U53" i="12"/>
  <c r="E53" i="12"/>
  <c r="F53" i="12"/>
  <c r="G53" i="12"/>
  <c r="H53" i="12"/>
  <c r="I53" i="12"/>
  <c r="AU35" i="12" l="1"/>
  <c r="AU7" i="12" s="1"/>
  <c r="AU127" i="12" s="1"/>
  <c r="Y43" i="12"/>
  <c r="Z43" i="12"/>
  <c r="AA43" i="12"/>
  <c r="AB43" i="12"/>
  <c r="AC43" i="12"/>
  <c r="AD43" i="12"/>
  <c r="AE43" i="12"/>
  <c r="AF43" i="12"/>
  <c r="AG43" i="12"/>
  <c r="AH43" i="12"/>
  <c r="AI43" i="12"/>
  <c r="AJ43" i="12"/>
  <c r="AK43" i="12"/>
  <c r="AL43" i="12"/>
  <c r="AM43" i="12"/>
  <c r="AN43" i="12"/>
  <c r="AO43" i="12"/>
  <c r="AP43" i="12"/>
  <c r="AQ43" i="12"/>
  <c r="AR43" i="12"/>
  <c r="AS43" i="12"/>
  <c r="AT43" i="12"/>
  <c r="X43" i="12"/>
  <c r="F35" i="12"/>
  <c r="G35" i="12"/>
  <c r="H35" i="12"/>
  <c r="I35" i="12"/>
  <c r="J35" i="12"/>
  <c r="L35" i="12"/>
  <c r="M35" i="12"/>
  <c r="N35" i="12"/>
  <c r="O35" i="12"/>
  <c r="P35" i="12"/>
  <c r="Q35" i="12"/>
  <c r="R35" i="12"/>
  <c r="S35" i="12"/>
  <c r="T35" i="12"/>
  <c r="U35" i="12"/>
  <c r="X35" i="12"/>
  <c r="Y35" i="12"/>
  <c r="Z35" i="12"/>
  <c r="AA35" i="12"/>
  <c r="AB35" i="12"/>
  <c r="AC35" i="12"/>
  <c r="AD35" i="12"/>
  <c r="AE35" i="12"/>
  <c r="AF35" i="12"/>
  <c r="AG35" i="12"/>
  <c r="AH35" i="12"/>
  <c r="AI35" i="12"/>
  <c r="AJ35" i="12"/>
  <c r="AK35" i="12"/>
  <c r="AL35" i="12"/>
  <c r="AM35" i="12"/>
  <c r="AN35" i="12"/>
  <c r="AO35" i="12"/>
  <c r="AP35" i="12"/>
  <c r="AQ35" i="12"/>
  <c r="AR35" i="12"/>
  <c r="AS35" i="12"/>
  <c r="AT35" i="12"/>
  <c r="E35" i="12"/>
  <c r="BE35" i="12" l="1"/>
  <c r="BE35" i="23" s="1"/>
  <c r="AO7" i="12"/>
  <c r="AO127" i="12" s="1"/>
  <c r="AK7" i="12"/>
  <c r="AK127" i="12" s="1"/>
  <c r="AG7" i="12"/>
  <c r="AG127" i="12" s="1"/>
  <c r="AC7" i="12"/>
  <c r="AC127" i="12" s="1"/>
  <c r="Y7" i="12"/>
  <c r="Y127" i="12" s="1"/>
  <c r="U7" i="12"/>
  <c r="U127" i="12" s="1"/>
  <c r="Q7" i="12"/>
  <c r="Q127" i="12" s="1"/>
  <c r="M7" i="12"/>
  <c r="M127" i="12" s="1"/>
  <c r="I7" i="12"/>
  <c r="I127" i="12" s="1"/>
  <c r="AI7" i="12"/>
  <c r="AI127" i="12" s="1"/>
  <c r="W7" i="12"/>
  <c r="S7" i="12"/>
  <c r="S127" i="12" s="1"/>
  <c r="G7" i="12"/>
  <c r="G127" i="12" s="1"/>
  <c r="AS7" i="12"/>
  <c r="AS127" i="12" s="1"/>
  <c r="AN7" i="12"/>
  <c r="AN127" i="12" s="1"/>
  <c r="AF7" i="12"/>
  <c r="AF127" i="12" s="1"/>
  <c r="L7" i="12"/>
  <c r="L127" i="12" s="1"/>
  <c r="AM7" i="12"/>
  <c r="AM127" i="12" s="1"/>
  <c r="AT7" i="12"/>
  <c r="AT127" i="12" s="1"/>
  <c r="AP7" i="12"/>
  <c r="AP127" i="12" s="1"/>
  <c r="AL7" i="12"/>
  <c r="AL127" i="12" s="1"/>
  <c r="AH7" i="12"/>
  <c r="AH127" i="12" s="1"/>
  <c r="AD7" i="12"/>
  <c r="AD127" i="12" s="1"/>
  <c r="Z7" i="12"/>
  <c r="Z127" i="12" s="1"/>
  <c r="V7" i="12"/>
  <c r="V127" i="12" s="1"/>
  <c r="R7" i="12"/>
  <c r="R127" i="12" s="1"/>
  <c r="N7" i="12"/>
  <c r="N127" i="12" s="1"/>
  <c r="J7" i="12"/>
  <c r="J127" i="12" s="1"/>
  <c r="F7" i="12"/>
  <c r="F127" i="12" s="1"/>
  <c r="AR7" i="12"/>
  <c r="AR127" i="12" s="1"/>
  <c r="AJ7" i="12"/>
  <c r="AJ127" i="12" s="1"/>
  <c r="AB7" i="12"/>
  <c r="AB127" i="12" s="1"/>
  <c r="X7" i="12"/>
  <c r="X127" i="12" s="1"/>
  <c r="T7" i="12"/>
  <c r="T127" i="12" s="1"/>
  <c r="P7" i="12"/>
  <c r="P127" i="12" s="1"/>
  <c r="H7" i="12"/>
  <c r="H127" i="12" s="1"/>
  <c r="AQ7" i="12"/>
  <c r="AQ127" i="12" s="1"/>
  <c r="AE7" i="12"/>
  <c r="AE127" i="12" s="1"/>
  <c r="AA7" i="12"/>
  <c r="AA127" i="12" s="1"/>
  <c r="O7" i="12"/>
  <c r="O127" i="12" s="1"/>
  <c r="K7" i="12"/>
  <c r="K127" i="12" s="1"/>
  <c r="BE53" i="12"/>
  <c r="BE53" i="23" s="1"/>
  <c r="BE43" i="12"/>
  <c r="BE43" i="23" s="1"/>
  <c r="BE9" i="12"/>
  <c r="E7" i="12"/>
  <c r="E127" i="12" s="1"/>
  <c r="BE7" i="12" l="1"/>
  <c r="BE127" i="12" s="1"/>
  <c r="BE127" i="23" s="1"/>
  <c r="BE13" i="12"/>
  <c r="BE13" i="23" s="1"/>
  <c r="BE15" i="12" l="1"/>
  <c r="BE15" i="23" s="1"/>
  <c r="BE17" i="12"/>
  <c r="BE17" i="23" s="1"/>
  <c r="BE19" i="12"/>
  <c r="BE19" i="23" s="1"/>
  <c r="BE21" i="12"/>
  <c r="BE21" i="23" s="1"/>
  <c r="BE23" i="12"/>
  <c r="BE23" i="23" s="1"/>
  <c r="BE25" i="12"/>
  <c r="BE25" i="23" s="1"/>
  <c r="BE27" i="12"/>
  <c r="BE27" i="23" s="1"/>
  <c r="BE37" i="12"/>
  <c r="BE37" i="23" s="1"/>
  <c r="BE39" i="12"/>
  <c r="BE39" i="23" s="1"/>
  <c r="BE41" i="12"/>
  <c r="BE41" i="23" s="1"/>
  <c r="BE49" i="12"/>
  <c r="BE49" i="23" s="1"/>
  <c r="BE55" i="12"/>
  <c r="BE55" i="23" s="1"/>
  <c r="BE57" i="12"/>
  <c r="BE57" i="23" s="1"/>
  <c r="BE59" i="12"/>
  <c r="BE59" i="23" s="1"/>
  <c r="BE11" i="12"/>
  <c r="BE11" i="23" s="1"/>
</calcChain>
</file>

<file path=xl/sharedStrings.xml><?xml version="1.0" encoding="utf-8"?>
<sst xmlns="http://schemas.openxmlformats.org/spreadsheetml/2006/main" count="1483" uniqueCount="201">
  <si>
    <t>1.1. Календарный график учебного процесса ПОВАР. КОНДИТЕР  1 КУРС</t>
  </si>
  <si>
    <t>Курс 1</t>
  </si>
  <si>
    <t>Индекс</t>
  </si>
  <si>
    <t>Наименование циклов, дисциплин, профессиональных модулей, МДК, практик</t>
  </si>
  <si>
    <t xml:space="preserve">Виды учебной нагрузки 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</si>
  <si>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</si>
  <si>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</si>
  <si>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</si>
  <si>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</si>
  <si>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</si>
  <si>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</si>
  <si>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</si>
  <si>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</si>
  <si>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 xml:space="preserve">май </t>
  </si>
  <si>
    <t>июнь</t>
  </si>
  <si>
    <t>июль</t>
  </si>
  <si>
    <t>август</t>
  </si>
  <si>
    <t>всего часов обяз.уч</t>
  </si>
  <si>
    <t>всего часов сам.раб.</t>
  </si>
  <si>
    <t>номера календарных недель</t>
  </si>
  <si>
    <t xml:space="preserve">порядковые номера недель учебного года </t>
  </si>
  <si>
    <t>О.00</t>
  </si>
  <si>
    <t xml:space="preserve">Общеобразовательный цикл </t>
  </si>
  <si>
    <t>обязат. уч.</t>
  </si>
  <si>
    <t>сам. р. с.</t>
  </si>
  <si>
    <t>ОУД.00</t>
  </si>
  <si>
    <t xml:space="preserve">Базовые дисциплины </t>
  </si>
  <si>
    <t>ОУД.01</t>
  </si>
  <si>
    <t xml:space="preserve">Русский язык </t>
  </si>
  <si>
    <t>ОУД.011</t>
  </si>
  <si>
    <t>Литература</t>
  </si>
  <si>
    <t>ОУД.02</t>
  </si>
  <si>
    <t xml:space="preserve">Иностранный язык </t>
  </si>
  <si>
    <t>ОУД.03</t>
  </si>
  <si>
    <t>Математика</t>
  </si>
  <si>
    <t>ОУД.04</t>
  </si>
  <si>
    <t>История</t>
  </si>
  <si>
    <t>ОУД.05</t>
  </si>
  <si>
    <t>Физическая культура</t>
  </si>
  <si>
    <t>ОУД.06</t>
  </si>
  <si>
    <t>Основы безопасности жизнедеятельности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</si>
  <si>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</si>
  <si>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ОУД.08</t>
  </si>
  <si>
    <t>Физика</t>
  </si>
  <si>
    <t>ОУД.10</t>
  </si>
  <si>
    <t xml:space="preserve">Обществознание                            </t>
  </si>
  <si>
    <t>ОУД.16</t>
  </si>
  <si>
    <t xml:space="preserve">География </t>
  </si>
  <si>
    <t>ОУД.17</t>
  </si>
  <si>
    <t xml:space="preserve">Экология </t>
  </si>
  <si>
    <t>ОУД.18</t>
  </si>
  <si>
    <t>Астрономия</t>
  </si>
  <si>
    <t>Профильные дисциплины</t>
  </si>
  <si>
    <t>ОУД.07</t>
  </si>
  <si>
    <t xml:space="preserve">Информатика </t>
  </si>
  <si>
    <t>ОУД.09</t>
  </si>
  <si>
    <t xml:space="preserve">Химия </t>
  </si>
  <si>
    <t>ОУД.15</t>
  </si>
  <si>
    <t>Биология</t>
  </si>
  <si>
    <t>Удп</t>
  </si>
  <si>
    <t>Дополнительные дисциплины</t>
  </si>
  <si>
    <t>Удп.19</t>
  </si>
  <si>
    <t>История Иркутской области</t>
  </si>
  <si>
    <t>Удп.20</t>
  </si>
  <si>
    <t>Природа и экология родного края</t>
  </si>
  <si>
    <t>Удп.21</t>
  </si>
  <si>
    <t>Учебно-исследовательское проектирование</t>
  </si>
  <si>
    <t>Удп.22</t>
  </si>
  <si>
    <t>Эффективное поведение на рынке труда</t>
  </si>
  <si>
    <t>ОП.ОО</t>
  </si>
  <si>
    <t xml:space="preserve">Общепрофессиональный цикл </t>
  </si>
  <si>
    <t>ОП.01</t>
  </si>
  <si>
    <t>Основы микробиологии, физиологии питания, санитарии и гигиены</t>
  </si>
  <si>
    <t>ОП.02</t>
  </si>
  <si>
    <t>Основы товароведения продовольственных товаров</t>
  </si>
  <si>
    <t xml:space="preserve"> </t>
  </si>
  <si>
    <t>ОП.03</t>
  </si>
  <si>
    <t>Техническое оснащение и организация рабочего места</t>
  </si>
  <si>
    <t>ОП.04</t>
  </si>
  <si>
    <t>Экономические и правовые основы производственной деятельности</t>
  </si>
  <si>
    <t>ОП.05</t>
  </si>
  <si>
    <t>Основы калькуляции и учета</t>
  </si>
  <si>
    <t>ОП.06</t>
  </si>
  <si>
    <t>Охрана труда</t>
  </si>
  <si>
    <t>ОП.07</t>
  </si>
  <si>
    <t>Иностранный язык в профессиональной деятельности</t>
  </si>
  <si>
    <t>ОП.08</t>
  </si>
  <si>
    <t>Безопасность жизнедеятельности</t>
  </si>
  <si>
    <t>ОП.09</t>
  </si>
  <si>
    <t>ОП.10</t>
  </si>
  <si>
    <t>Национальная кухня</t>
  </si>
  <si>
    <t>ОП.11</t>
  </si>
  <si>
    <t>Основы предпринимательской деятельности</t>
  </si>
  <si>
    <t>ОП.12</t>
  </si>
  <si>
    <t>Информационные технологии в профессиональной деятельности</t>
  </si>
  <si>
    <t>ОП.13</t>
  </si>
  <si>
    <t>Основы военной службы</t>
  </si>
  <si>
    <t>ОП.14</t>
  </si>
  <si>
    <t>Культура речи</t>
  </si>
  <si>
    <t>ОП.15</t>
  </si>
  <si>
    <t>Рисование и лепка</t>
  </si>
  <si>
    <t>П.00</t>
  </si>
  <si>
    <t>Профессиональный цикл</t>
  </si>
  <si>
    <t>ПМ.01</t>
  </si>
  <si>
    <t>Приготовление и подготовка к реализации полуфабрикатов для блюд, кулинарных изделий разнообразного ассортимента</t>
  </si>
  <si>
    <t>МДК.01.01</t>
  </si>
  <si>
    <t>Организация приготовления, подготовки к реализации и хранения кулинарных полуфабрикатов</t>
  </si>
  <si>
    <t>МДК.01.02</t>
  </si>
  <si>
    <t>Процессы приготовления, подготовки к реализации кулинарных полуфабрикатов</t>
  </si>
  <si>
    <t>УП.01</t>
  </si>
  <si>
    <t>Учебная практика</t>
  </si>
  <si>
    <t>ПП.01</t>
  </si>
  <si>
    <t>Производственная практика</t>
  </si>
  <si>
    <t>ПМ.02</t>
  </si>
  <si>
    <t>Приготовление, оформление и подготовка к реализации горячих блюд, кулинарных изделий, закусок разнообразного ассортимента</t>
  </si>
  <si>
    <t>МДК.02.01</t>
  </si>
  <si>
    <t>Организация приготовления, подготовки к реализации и презентации горячих блюд, кулинарных изделий, закусок</t>
  </si>
  <si>
    <t>МДК.02.02</t>
  </si>
  <si>
    <t>Процессы приготовления, подготовки к реализации и презентации горячих блюд, кулинарных изделий, закусок</t>
  </si>
  <si>
    <t>УП.02</t>
  </si>
  <si>
    <t>ПП.02</t>
  </si>
  <si>
    <t>ПМ.03</t>
  </si>
  <si>
    <t>Приготовление, оформление и подготовка к реализации холодных блюд, кулинарных изделий, закусок разнообразного ассортимента</t>
  </si>
  <si>
    <t>МДК.03.01</t>
  </si>
  <si>
    <t>Организация приготовления, подготовки к реализации и презентации холодных блюд, кулинарных изделий, закусок</t>
  </si>
  <si>
    <t>МДК.03.02</t>
  </si>
  <si>
    <t>Процессы приготовления, подготовки к реализации и презентации холодных блюд, кулинарных изделий, закусок</t>
  </si>
  <si>
    <t>УП.03</t>
  </si>
  <si>
    <t>ПП.03</t>
  </si>
  <si>
    <t>ПМ.04</t>
  </si>
  <si>
    <t>Приготовление, оформление и подготовка к реализации холодных и горячих сладких блюд, десертов, напитков разнообразного ассортимента</t>
  </si>
  <si>
    <t>МДК.04.01</t>
  </si>
  <si>
    <t>Организация приготовления, подготовки к реализации горячих и холодных сладких блюд, десертов, напитков</t>
  </si>
  <si>
    <t>МДК.04.02</t>
  </si>
  <si>
    <t>Процессы приготовления, подготовки к реализации горячих и холодных сладких блюд, десертов, напитков</t>
  </si>
  <si>
    <t>УП.04</t>
  </si>
  <si>
    <t>ПП.04</t>
  </si>
  <si>
    <t>ПМ.05</t>
  </si>
  <si>
    <t>Приготовление, оформление  и подготовка к реализации хлебобулочных, мучных кондитерских изделий</t>
  </si>
  <si>
    <t>МДК.05.01</t>
  </si>
  <si>
    <t>Организация приготовления, подготовки к реализации хлебобулочных, мучных кондитерских изделий</t>
  </si>
  <si>
    <t>МДК.05.02</t>
  </si>
  <si>
    <t>Процессы приготовления, подготовки к реализации хлебобулочных, мучных кондитерских изделий</t>
  </si>
  <si>
    <t>УП.05</t>
  </si>
  <si>
    <t>ПП.05</t>
  </si>
  <si>
    <t>Всего час. в неделю обяз. учебной нагрузки</t>
  </si>
  <si>
    <t>Всего часов в неделю</t>
  </si>
  <si>
    <t xml:space="preserve">Условные обозначения </t>
  </si>
  <si>
    <t xml:space="preserve"> -</t>
  </si>
  <si>
    <t>каникулы</t>
  </si>
  <si>
    <t>учебная практика</t>
  </si>
  <si>
    <t>промежуточная аттестация</t>
  </si>
  <si>
    <t>производств. практика</t>
  </si>
  <si>
    <t>итоговая аттестация</t>
  </si>
  <si>
    <t>1.1. Календарный график учебного процесса ПОВАР. КОНДИТЕР  2 КУРС</t>
  </si>
  <si>
    <t>31 авг-6 сент</t>
  </si>
  <si>
    <t>28 сен-4 окт</t>
  </si>
  <si>
    <t>26 окт. - 1 нояб.</t>
  </si>
  <si>
    <t>30 нояб-6 дек</t>
  </si>
  <si>
    <t>28 дек-3 янв</t>
  </si>
  <si>
    <t>29 мар - 4 апр</t>
  </si>
  <si>
    <t>26 апр-2 мая</t>
  </si>
  <si>
    <t>31 мая-6 июня</t>
  </si>
  <si>
    <t>28 июн - 4 июл</t>
  </si>
  <si>
    <t>26 июля-1 авг</t>
  </si>
  <si>
    <t>1.1. Календарный график учебного процесса ПОВАР. КОНДИТЕР  3 КУРС</t>
  </si>
  <si>
    <t>1.1. Календарный график учебного процесса ПОВАР. КОНДИТЕР  4 КУРС</t>
  </si>
  <si>
    <t>1.1. Календарный график учебного процесса ПОВАР. КОНДИТЕР  сводная</t>
  </si>
  <si>
    <t>Курс 2</t>
  </si>
  <si>
    <t>учебные сборы</t>
  </si>
  <si>
    <t>26сент-2 окт</t>
  </si>
  <si>
    <t>31окт-6нояб</t>
  </si>
  <si>
    <t>28нояб-4дек</t>
  </si>
  <si>
    <t>26дек-1янв</t>
  </si>
  <si>
    <t>30янв-5февр</t>
  </si>
  <si>
    <t>27февр-5марта</t>
  </si>
  <si>
    <t>27марта-2апр</t>
  </si>
  <si>
    <t>29мая-4июня</t>
  </si>
  <si>
    <t>26июня-2июля</t>
  </si>
  <si>
    <t>31июля-6авг</t>
  </si>
  <si>
    <t>28авг-3сент</t>
  </si>
  <si>
    <t>30 авг-5 сент</t>
  </si>
  <si>
    <t>27 сен-3 окт</t>
  </si>
  <si>
    <t>29 нояб-5 дек</t>
  </si>
  <si>
    <t>27 дек-2 янв</t>
  </si>
  <si>
    <t>31янв-6февр</t>
  </si>
  <si>
    <t>28февр-6марта</t>
  </si>
  <si>
    <t>28 мар - 3 апр</t>
  </si>
  <si>
    <t>25 апр-1 мая</t>
  </si>
  <si>
    <t>30 мая-5 июня</t>
  </si>
  <si>
    <t>26 июн - 3 июл</t>
  </si>
  <si>
    <t>курс 3</t>
  </si>
  <si>
    <t>25сент-1 окт</t>
  </si>
  <si>
    <t>30окт-5нояб</t>
  </si>
  <si>
    <t>27нояб-3дек</t>
  </si>
  <si>
    <t>29янв-4февр</t>
  </si>
  <si>
    <t>26февр-3марта</t>
  </si>
  <si>
    <t>29апрел-5мая</t>
  </si>
  <si>
    <t>27мая-2июня</t>
  </si>
  <si>
    <t>29июля-4авг</t>
  </si>
  <si>
    <t>26авг-1сент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</si>
</sst>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yr"/>
      <charset val="204"/>
    </font>
    <font>
      <sz val="10"/>
      <name val="Arial Cyr"/>
      <charset val="204"/>
    </font>
    <font>
      <sz val="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theme="0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auto="1"/>
      </patternFill>
    </fill>
    <fill>
      <patternFill patternType="solid">
        <fgColor rgb="FFFFFF66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74">
    <xf numFmtId="0" fontId="0" fillId="0" borderId="0" xfId="0"/>
    <xf numFmtId="0" fontId="6" fillId="0" borderId="1" xfId="0" applyFont="1" applyBorder="1"/>
    <xf numFmtId="0" fontId="4" fillId="2" borderId="1" xfId="0" applyFont="1" applyFill="1" applyBorder="1"/>
    <xf numFmtId="0" fontId="8" fillId="0" borderId="1" xfId="0" applyFont="1" applyBorder="1"/>
    <xf numFmtId="0" fontId="8" fillId="0" borderId="0" xfId="0" applyFont="1"/>
    <xf numFmtId="0" fontId="6" fillId="4" borderId="1" xfId="0" applyFont="1" applyFill="1" applyBorder="1"/>
    <xf numFmtId="0" fontId="6" fillId="5" borderId="1" xfId="0" applyFont="1" applyFill="1" applyBorder="1"/>
    <xf numFmtId="0" fontId="6" fillId="7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6" borderId="1" xfId="0" applyFont="1" applyFill="1" applyBorder="1"/>
    <xf numFmtId="0" fontId="6" fillId="8" borderId="1" xfId="0" applyFont="1" applyFill="1" applyBorder="1"/>
    <xf numFmtId="0" fontId="6" fillId="9" borderId="1" xfId="0" applyFont="1" applyFill="1" applyBorder="1"/>
    <xf numFmtId="0" fontId="4" fillId="9" borderId="1" xfId="0" applyFont="1" applyFill="1" applyBorder="1"/>
    <xf numFmtId="0" fontId="6" fillId="10" borderId="1" xfId="0" applyFont="1" applyFill="1" applyBorder="1"/>
    <xf numFmtId="0" fontId="8" fillId="10" borderId="1" xfId="0" applyFont="1" applyFill="1" applyBorder="1"/>
    <xf numFmtId="0" fontId="8" fillId="12" borderId="1" xfId="0" applyFont="1" applyFill="1" applyBorder="1"/>
    <xf numFmtId="0" fontId="8" fillId="13" borderId="1" xfId="0" applyFont="1" applyFill="1" applyBorder="1"/>
    <xf numFmtId="0" fontId="0" fillId="3" borderId="0" xfId="0" applyFill="1"/>
    <xf numFmtId="0" fontId="6" fillId="3" borderId="1" xfId="0" applyFont="1" applyFill="1" applyBorder="1"/>
    <xf numFmtId="0" fontId="4" fillId="14" borderId="1" xfId="0" applyFont="1" applyFill="1" applyBorder="1"/>
    <xf numFmtId="0" fontId="8" fillId="6" borderId="1" xfId="0" applyFont="1" applyFill="1" applyBorder="1" applyAlignment="1"/>
    <xf numFmtId="0" fontId="8" fillId="0" borderId="1" xfId="0" applyFont="1" applyBorder="1" applyAlignment="1"/>
    <xf numFmtId="0" fontId="8" fillId="11" borderId="1" xfId="0" applyFont="1" applyFill="1" applyBorder="1" applyAlignment="1"/>
    <xf numFmtId="0" fontId="9" fillId="0" borderId="0" xfId="0" applyFont="1" applyBorder="1" applyAlignment="1"/>
    <xf numFmtId="0" fontId="0" fillId="0" borderId="0" xfId="0" applyAlignment="1"/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4" fillId="9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" fontId="6" fillId="0" borderId="1" xfId="0" applyNumberFormat="1" applyFont="1" applyBorder="1"/>
    <xf numFmtId="1" fontId="0" fillId="0" borderId="0" xfId="0" applyNumberFormat="1"/>
    <xf numFmtId="0" fontId="6" fillId="4" borderId="1" xfId="0" applyFont="1" applyFill="1" applyBorder="1" applyAlignment="1">
      <alignment horizontal="center" vertical="center"/>
    </xf>
    <xf numFmtId="1" fontId="4" fillId="9" borderId="1" xfId="0" applyNumberFormat="1" applyFont="1" applyFill="1" applyBorder="1"/>
    <xf numFmtId="1" fontId="11" fillId="0" borderId="0" xfId="0" applyNumberFormat="1" applyFont="1"/>
    <xf numFmtId="0" fontId="11" fillId="0" borderId="0" xfId="0" applyFont="1"/>
    <xf numFmtId="0" fontId="6" fillId="3" borderId="6" xfId="0" applyFont="1" applyFill="1" applyBorder="1"/>
    <xf numFmtId="0" fontId="6" fillId="3" borderId="7" xfId="0" applyFont="1" applyFill="1" applyBorder="1"/>
    <xf numFmtId="0" fontId="6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0" fillId="0" borderId="5" xfId="0" applyFont="1" applyBorder="1" applyAlignment="1">
      <alignment horizontal="center" textRotation="90"/>
    </xf>
    <xf numFmtId="0" fontId="9" fillId="0" borderId="3" xfId="0" applyFont="1" applyBorder="1" applyAlignment="1">
      <alignment horizontal="center" textRotation="90"/>
    </xf>
    <xf numFmtId="0" fontId="9" fillId="0" borderId="9" xfId="0" applyFont="1" applyBorder="1" applyAlignment="1">
      <alignment horizontal="center" textRotation="90"/>
    </xf>
    <xf numFmtId="0" fontId="4" fillId="10" borderId="1" xfId="0" applyFont="1" applyFill="1" applyBorder="1"/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6" fillId="2" borderId="1" xfId="0" applyFont="1" applyFill="1" applyBorder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1" fontId="6" fillId="2" borderId="1" xfId="0" applyNumberFormat="1" applyFont="1" applyFill="1" applyBorder="1"/>
    <xf numFmtId="1" fontId="6" fillId="3" borderId="1" xfId="0" applyNumberFormat="1" applyFont="1" applyFill="1" applyBorder="1"/>
    <xf numFmtId="1" fontId="6" fillId="4" borderId="1" xfId="0" applyNumberFormat="1" applyFont="1" applyFill="1" applyBorder="1"/>
    <xf numFmtId="1" fontId="6" fillId="5" borderId="1" xfId="0" applyNumberFormat="1" applyFont="1" applyFill="1" applyBorder="1"/>
    <xf numFmtId="1" fontId="6" fillId="8" borderId="1" xfId="0" applyNumberFormat="1" applyFont="1" applyFill="1" applyBorder="1" applyAlignment="1">
      <alignment horizontal="center"/>
    </xf>
    <xf numFmtId="1" fontId="6" fillId="7" borderId="1" xfId="0" applyNumberFormat="1" applyFont="1" applyFill="1" applyBorder="1" applyAlignment="1">
      <alignment horizontal="center"/>
    </xf>
    <xf numFmtId="1" fontId="6" fillId="10" borderId="1" xfId="0" applyNumberFormat="1" applyFont="1" applyFill="1" applyBorder="1"/>
    <xf numFmtId="1" fontId="6" fillId="6" borderId="1" xfId="0" applyNumberFormat="1" applyFont="1" applyFill="1" applyBorder="1"/>
    <xf numFmtId="1" fontId="6" fillId="3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/>
    </xf>
    <xf numFmtId="1" fontId="6" fillId="9" borderId="1" xfId="0" applyNumberFormat="1" applyFont="1" applyFill="1" applyBorder="1"/>
    <xf numFmtId="1" fontId="5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vertical="center" wrapText="1"/>
    </xf>
    <xf numFmtId="1" fontId="7" fillId="3" borderId="1" xfId="0" applyNumberFormat="1" applyFont="1" applyFill="1" applyBorder="1" applyAlignment="1">
      <alignment horizontal="left" vertical="center" wrapText="1"/>
    </xf>
    <xf numFmtId="1" fontId="6" fillId="3" borderId="6" xfId="0" applyNumberFormat="1" applyFont="1" applyFill="1" applyBorder="1"/>
    <xf numFmtId="1" fontId="6" fillId="8" borderId="1" xfId="0" applyNumberFormat="1" applyFont="1" applyFill="1" applyBorder="1"/>
    <xf numFmtId="1" fontId="4" fillId="2" borderId="1" xfId="0" applyNumberFormat="1" applyFont="1" applyFill="1" applyBorder="1"/>
    <xf numFmtId="1" fontId="4" fillId="9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4" fillId="14" borderId="1" xfId="0" applyNumberFormat="1" applyFont="1" applyFill="1" applyBorder="1"/>
    <xf numFmtId="1" fontId="12" fillId="0" borderId="0" xfId="0" applyNumberFormat="1" applyFont="1"/>
    <xf numFmtId="1" fontId="13" fillId="0" borderId="0" xfId="0" applyNumberFormat="1" applyFont="1"/>
    <xf numFmtId="1" fontId="0" fillId="3" borderId="0" xfId="0" applyNumberFormat="1" applyFill="1"/>
    <xf numFmtId="1" fontId="8" fillId="0" borderId="1" xfId="0" applyNumberFormat="1" applyFont="1" applyBorder="1"/>
    <xf numFmtId="1" fontId="6" fillId="10" borderId="7" xfId="0" applyNumberFormat="1" applyFont="1" applyFill="1" applyBorder="1"/>
    <xf numFmtId="1" fontId="6" fillId="11" borderId="1" xfId="0" applyNumberFormat="1" applyFont="1" applyFill="1" applyBorder="1"/>
    <xf numFmtId="0" fontId="6" fillId="0" borderId="0" xfId="0" applyFont="1"/>
    <xf numFmtId="0" fontId="8" fillId="15" borderId="1" xfId="0" applyFont="1" applyFill="1" applyBorder="1" applyAlignment="1"/>
    <xf numFmtId="1" fontId="6" fillId="15" borderId="1" xfId="0" applyNumberFormat="1" applyFont="1" applyFill="1" applyBorder="1"/>
    <xf numFmtId="1" fontId="6" fillId="12" borderId="1" xfId="0" applyNumberFormat="1" applyFont="1" applyFill="1" applyBorder="1"/>
    <xf numFmtId="0" fontId="6" fillId="10" borderId="7" xfId="0" applyFont="1" applyFill="1" applyBorder="1"/>
    <xf numFmtId="0" fontId="6" fillId="12" borderId="1" xfId="0" applyFont="1" applyFill="1" applyBorder="1"/>
    <xf numFmtId="0" fontId="6" fillId="12" borderId="6" xfId="0" applyFont="1" applyFill="1" applyBorder="1"/>
    <xf numFmtId="0" fontId="6" fillId="11" borderId="1" xfId="0" applyFont="1" applyFill="1" applyBorder="1"/>
    <xf numFmtId="0" fontId="6" fillId="13" borderId="1" xfId="0" applyFont="1" applyFill="1" applyBorder="1"/>
    <xf numFmtId="0" fontId="6" fillId="13" borderId="7" xfId="0" applyFont="1" applyFill="1" applyBorder="1"/>
    <xf numFmtId="0" fontId="4" fillId="0" borderId="5" xfId="0" applyFont="1" applyBorder="1" applyAlignment="1">
      <alignment horizontal="center" vertical="center" textRotation="90"/>
    </xf>
    <xf numFmtId="0" fontId="13" fillId="0" borderId="0" xfId="0" applyFont="1" applyAlignment="1">
      <alignment horizontal="center" vertical="center" textRotation="90"/>
    </xf>
    <xf numFmtId="0" fontId="13" fillId="0" borderId="1" xfId="0" applyFont="1" applyBorder="1" applyAlignment="1">
      <alignment horizontal="center" vertical="center" textRotation="90"/>
    </xf>
    <xf numFmtId="0" fontId="6" fillId="0" borderId="0" xfId="0" applyFont="1" applyAlignment="1">
      <alignment horizontal="center" vertical="center" textRotation="90"/>
    </xf>
    <xf numFmtId="0" fontId="6" fillId="16" borderId="1" xfId="0" applyFont="1" applyFill="1" applyBorder="1"/>
    <xf numFmtId="1" fontId="4" fillId="0" borderId="1" xfId="0" applyNumberFormat="1" applyFont="1" applyBorder="1"/>
    <xf numFmtId="0" fontId="6" fillId="0" borderId="1" xfId="0" applyFont="1" applyBorder="1" applyAlignment="1">
      <alignment horizontal="center" vertical="center" textRotation="90"/>
    </xf>
    <xf numFmtId="0" fontId="6" fillId="3" borderId="1" xfId="0" applyFont="1" applyFill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9" borderId="10" xfId="0" applyFont="1" applyFill="1" applyBorder="1" applyAlignment="1">
      <alignment horizontal="left" vertical="center" wrapText="1"/>
    </xf>
    <xf numFmtId="0" fontId="5" fillId="9" borderId="1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6" fillId="0" borderId="10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9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8" xfId="0" applyBorder="1" applyAlignment="1"/>
    <xf numFmtId="0" fontId="0" fillId="0" borderId="7" xfId="0" applyBorder="1" applyAlignment="1"/>
    <xf numFmtId="1" fontId="4" fillId="14" borderId="6" xfId="0" applyNumberFormat="1" applyFont="1" applyFill="1" applyBorder="1" applyAlignment="1">
      <alignment horizontal="center"/>
    </xf>
    <xf numFmtId="0" fontId="4" fillId="14" borderId="7" xfId="0" applyFont="1" applyFill="1" applyBorder="1" applyAlignment="1">
      <alignment horizontal="center"/>
    </xf>
    <xf numFmtId="0" fontId="5" fillId="14" borderId="1" xfId="0" applyFont="1" applyFill="1" applyBorder="1" applyAlignment="1">
      <alignment horizontal="left" vertical="center"/>
    </xf>
    <xf numFmtId="0" fontId="5" fillId="14" borderId="1" xfId="0" applyFont="1" applyFill="1" applyBorder="1" applyAlignment="1">
      <alignment horizontal="left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left" vertical="center" wrapText="1"/>
    </xf>
    <xf numFmtId="0" fontId="11" fillId="9" borderId="11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2" borderId="1" xfId="0" applyFont="1" applyFill="1" applyBorder="1" applyAlignment="1"/>
    <xf numFmtId="49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textRotation="90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7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textRotation="90" wrapText="1"/>
    </xf>
    <xf numFmtId="0" fontId="6" fillId="3" borderId="6" xfId="0" applyFont="1" applyFill="1" applyBorder="1" applyAlignment="1">
      <alignment horizontal="center" vertical="center" textRotation="90"/>
    </xf>
    <xf numFmtId="0" fontId="6" fillId="3" borderId="8" xfId="0" applyFont="1" applyFill="1" applyBorder="1" applyAlignment="1">
      <alignment horizontal="center" vertical="center" textRotation="90"/>
    </xf>
    <xf numFmtId="0" fontId="6" fillId="3" borderId="7" xfId="0" applyFont="1" applyFill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 wrapText="1"/>
    </xf>
    <xf numFmtId="1" fontId="4" fillId="14" borderId="7" xfId="0" applyNumberFormat="1" applyFont="1" applyFill="1" applyBorder="1" applyAlignment="1">
      <alignment horizontal="center"/>
    </xf>
    <xf numFmtId="0" fontId="6" fillId="0" borderId="1" xfId="0" applyFont="1" applyBorder="1" applyAlignment="1"/>
    <xf numFmtId="0" fontId="3" fillId="0" borderId="0" xfId="0" applyFont="1" applyBorder="1" applyAlignment="1">
      <alignment horizontal="left"/>
    </xf>
    <xf numFmtId="0" fontId="4" fillId="0" borderId="6" xfId="0" applyFont="1" applyBorder="1" applyAlignment="1">
      <alignment horizontal="center" textRotation="90" wrapText="1"/>
    </xf>
    <xf numFmtId="0" fontId="6" fillId="0" borderId="11" xfId="0" applyFont="1" applyBorder="1" applyAlignment="1">
      <alignment horizontal="center" vertical="center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colors>
    <mruColors>
      <color rgb="FF00CC99"/>
      <color rgb="FF66FFFF"/>
      <color rgb="FFFF6600"/>
      <color rgb="FF990099"/>
      <color rgb="FFCCFFFF"/>
      <color rgb="FFFFFF66"/>
      <color rgb="FF00FFFF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34"/>
  <sheetViews>
    <sheetView workbookViewId="0">
      <selection activeCell="W127" sqref="W127"/>
    </sheetView>
  </sheetViews>
  <sheetFormatPr defaultRowHeight="12.75" x14ac:dyDescent="0.2"/>
  <cols>
    <col min="1" max="1" width="1.140625" style="24" customWidth="1"/>
    <col min="2" max="2" width="5.5703125" customWidth="1"/>
    <col min="3" max="3" width="24" customWidth="1"/>
    <col min="4" max="4" width="6.7109375" customWidth="1"/>
    <col min="5" max="20" width="2.28515625" customWidth="1"/>
    <col min="21" max="21" width="2.28515625" style="17" customWidth="1"/>
    <col min="22" max="22" width="1.140625" customWidth="1"/>
    <col min="23" max="23" width="1.42578125" customWidth="1"/>
    <col min="24" max="24" width="2.28515625" style="17" customWidth="1"/>
    <col min="25" max="36" width="2.28515625" customWidth="1"/>
    <col min="37" max="37" width="2.28515625" style="17" customWidth="1"/>
    <col min="38" max="41" width="2.28515625" customWidth="1"/>
    <col min="42" max="42" width="2.28515625" style="17" customWidth="1"/>
    <col min="43" max="46" width="2.28515625" customWidth="1"/>
    <col min="47" max="47" width="0.85546875" style="17" customWidth="1"/>
    <col min="48" max="56" width="0.85546875" customWidth="1"/>
    <col min="57" max="57" width="3.7109375" customWidth="1"/>
    <col min="58" max="58" width="3" customWidth="1"/>
  </cols>
  <sheetData>
    <row r="1" spans="1:59" ht="13.5" customHeight="1" thickBot="1" x14ac:dyDescent="0.25">
      <c r="B1" s="160" t="s">
        <v>0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</row>
    <row r="2" spans="1:59" ht="51.75" x14ac:dyDescent="0.2">
      <c r="A2" s="47" t="s">
        <v>1</v>
      </c>
      <c r="B2" s="155" t="s">
        <v>2</v>
      </c>
      <c r="C2" s="156" t="s">
        <v>3</v>
      </c>
      <c r="D2" s="162" t="s">
        <v>4</v>
      </c>
      <c r="E2" s="114" t="s">
        <v>155</v>
      </c>
      <c r="F2" s="163" t="s">
        <v>5</v>
      </c>
      <c r="G2" s="164"/>
      <c r="H2" s="165"/>
      <c r="I2" s="114" t="s">
        <v>156</v>
      </c>
      <c r="J2" s="116" t="s">
        <v>6</v>
      </c>
      <c r="K2" s="117"/>
      <c r="L2" s="118"/>
      <c r="M2" s="113" t="s">
        <v>157</v>
      </c>
      <c r="N2" s="116" t="s">
        <v>7</v>
      </c>
      <c r="O2" s="117"/>
      <c r="P2" s="117"/>
      <c r="Q2" s="118"/>
      <c r="R2" s="113" t="s">
        <v>158</v>
      </c>
      <c r="S2" s="116" t="s">
        <v>8</v>
      </c>
      <c r="T2" s="117"/>
      <c r="U2" s="118"/>
      <c r="V2" s="113" t="s">
        <v>159</v>
      </c>
      <c r="W2" s="116" t="s">
        <v>9</v>
      </c>
      <c r="X2" s="117"/>
      <c r="Y2" s="117"/>
      <c r="Z2" s="118"/>
      <c r="AA2" s="116" t="s">
        <v>10</v>
      </c>
      <c r="AB2" s="117"/>
      <c r="AC2" s="117"/>
      <c r="AD2" s="118"/>
      <c r="AE2" s="116" t="s">
        <v>11</v>
      </c>
      <c r="AF2" s="117"/>
      <c r="AG2" s="117"/>
      <c r="AH2" s="118"/>
      <c r="AI2" s="113" t="s">
        <v>160</v>
      </c>
      <c r="AJ2" s="116" t="s">
        <v>12</v>
      </c>
      <c r="AK2" s="117"/>
      <c r="AL2" s="118"/>
      <c r="AM2" s="113" t="s">
        <v>161</v>
      </c>
      <c r="AN2" s="116" t="s">
        <v>13</v>
      </c>
      <c r="AO2" s="117"/>
      <c r="AP2" s="117"/>
      <c r="AQ2" s="118"/>
      <c r="AR2" s="113" t="s">
        <v>162</v>
      </c>
      <c r="AS2" s="116" t="s">
        <v>14</v>
      </c>
      <c r="AT2" s="117"/>
      <c r="AU2" s="118"/>
      <c r="AV2" s="113" t="s">
        <v>163</v>
      </c>
      <c r="AW2" s="116" t="s">
        <v>15</v>
      </c>
      <c r="AX2" s="117"/>
      <c r="AY2" s="118"/>
      <c r="AZ2" s="113" t="s">
        <v>164</v>
      </c>
      <c r="BA2" s="116" t="s">
        <v>16</v>
      </c>
      <c r="BB2" s="117"/>
      <c r="BC2" s="117"/>
      <c r="BD2" s="118"/>
      <c r="BE2" s="166" t="s">
        <v>17</v>
      </c>
      <c r="BF2" s="168" t="s">
        <v>18</v>
      </c>
    </row>
    <row r="3" spans="1:59" ht="9.75" customHeight="1" x14ac:dyDescent="0.2">
      <c r="A3" s="48"/>
      <c r="B3" s="155"/>
      <c r="C3" s="157"/>
      <c r="D3" s="162"/>
      <c r="E3" s="167" t="s">
        <v>19</v>
      </c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8"/>
    </row>
    <row r="4" spans="1:59" x14ac:dyDescent="0.2">
      <c r="A4" s="48"/>
      <c r="B4" s="155"/>
      <c r="C4" s="157"/>
      <c r="D4" s="162"/>
      <c r="E4" s="114">
        <v>36</v>
      </c>
      <c r="F4" s="114">
        <v>37</v>
      </c>
      <c r="G4" s="114">
        <v>38</v>
      </c>
      <c r="H4" s="114">
        <v>39</v>
      </c>
      <c r="I4" s="114">
        <v>40</v>
      </c>
      <c r="J4" s="114">
        <v>41</v>
      </c>
      <c r="K4" s="113">
        <v>42</v>
      </c>
      <c r="L4" s="113">
        <v>43</v>
      </c>
      <c r="M4" s="113">
        <v>44</v>
      </c>
      <c r="N4" s="113">
        <v>45</v>
      </c>
      <c r="O4" s="113">
        <v>46</v>
      </c>
      <c r="P4" s="113">
        <v>47</v>
      </c>
      <c r="Q4" s="113">
        <v>48</v>
      </c>
      <c r="R4" s="113">
        <v>49</v>
      </c>
      <c r="S4" s="113">
        <v>50</v>
      </c>
      <c r="T4" s="113">
        <v>51</v>
      </c>
      <c r="U4" s="113">
        <v>52</v>
      </c>
      <c r="V4" s="113">
        <v>1</v>
      </c>
      <c r="W4" s="113">
        <v>2</v>
      </c>
      <c r="X4" s="113">
        <v>3</v>
      </c>
      <c r="Y4" s="113">
        <v>4</v>
      </c>
      <c r="Z4" s="113">
        <v>5</v>
      </c>
      <c r="AA4" s="113">
        <v>6</v>
      </c>
      <c r="AB4" s="113">
        <v>7</v>
      </c>
      <c r="AC4" s="113">
        <v>8</v>
      </c>
      <c r="AD4" s="113">
        <v>9</v>
      </c>
      <c r="AE4" s="113">
        <v>10</v>
      </c>
      <c r="AF4" s="113">
        <v>11</v>
      </c>
      <c r="AG4" s="113">
        <v>12</v>
      </c>
      <c r="AH4" s="113">
        <v>13</v>
      </c>
      <c r="AI4" s="113">
        <v>14</v>
      </c>
      <c r="AJ4" s="113">
        <v>15</v>
      </c>
      <c r="AK4" s="113">
        <v>16</v>
      </c>
      <c r="AL4" s="113">
        <v>17</v>
      </c>
      <c r="AM4" s="113">
        <v>18</v>
      </c>
      <c r="AN4" s="113">
        <v>19</v>
      </c>
      <c r="AO4" s="113">
        <v>20</v>
      </c>
      <c r="AP4" s="113">
        <v>21</v>
      </c>
      <c r="AQ4" s="113">
        <v>22</v>
      </c>
      <c r="AR4" s="113">
        <v>23</v>
      </c>
      <c r="AS4" s="113">
        <v>24</v>
      </c>
      <c r="AT4" s="113">
        <v>25</v>
      </c>
      <c r="AU4" s="113">
        <v>26</v>
      </c>
      <c r="AV4" s="113">
        <v>27</v>
      </c>
      <c r="AW4" s="113">
        <v>28</v>
      </c>
      <c r="AX4" s="113">
        <v>29</v>
      </c>
      <c r="AY4" s="113">
        <v>30</v>
      </c>
      <c r="AZ4" s="113">
        <v>31</v>
      </c>
      <c r="BA4" s="113">
        <v>32</v>
      </c>
      <c r="BB4" s="113">
        <v>33</v>
      </c>
      <c r="BC4" s="113">
        <v>34</v>
      </c>
      <c r="BD4" s="113">
        <v>35</v>
      </c>
      <c r="BE4" s="167"/>
      <c r="BF4" s="168"/>
    </row>
    <row r="5" spans="1:59" x14ac:dyDescent="0.2">
      <c r="A5" s="48"/>
      <c r="B5" s="155"/>
      <c r="C5" s="157"/>
      <c r="D5" s="162"/>
      <c r="E5" s="167" t="s">
        <v>20</v>
      </c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8"/>
    </row>
    <row r="6" spans="1:59" x14ac:dyDescent="0.2">
      <c r="A6" s="49"/>
      <c r="B6" s="155"/>
      <c r="C6" s="158"/>
      <c r="D6" s="162"/>
      <c r="E6" s="114">
        <v>1</v>
      </c>
      <c r="F6" s="114">
        <v>2</v>
      </c>
      <c r="G6" s="114">
        <v>3</v>
      </c>
      <c r="H6" s="114">
        <v>4</v>
      </c>
      <c r="I6" s="114">
        <v>5</v>
      </c>
      <c r="J6" s="114">
        <v>6</v>
      </c>
      <c r="K6" s="113">
        <v>7</v>
      </c>
      <c r="L6" s="113">
        <v>8</v>
      </c>
      <c r="M6" s="113">
        <v>9</v>
      </c>
      <c r="N6" s="113">
        <v>10</v>
      </c>
      <c r="O6" s="113">
        <v>11</v>
      </c>
      <c r="P6" s="113">
        <v>12</v>
      </c>
      <c r="Q6" s="113">
        <v>13</v>
      </c>
      <c r="R6" s="113">
        <v>14</v>
      </c>
      <c r="S6" s="113">
        <v>15</v>
      </c>
      <c r="T6" s="113">
        <v>16</v>
      </c>
      <c r="U6" s="113">
        <v>17</v>
      </c>
      <c r="V6" s="113">
        <v>18</v>
      </c>
      <c r="W6" s="113">
        <v>19</v>
      </c>
      <c r="X6" s="113">
        <v>20</v>
      </c>
      <c r="Y6" s="113">
        <v>21</v>
      </c>
      <c r="Z6" s="113">
        <v>22</v>
      </c>
      <c r="AA6" s="113">
        <v>23</v>
      </c>
      <c r="AB6" s="113">
        <v>24</v>
      </c>
      <c r="AC6" s="113">
        <v>25</v>
      </c>
      <c r="AD6" s="113">
        <v>26</v>
      </c>
      <c r="AE6" s="113">
        <v>27</v>
      </c>
      <c r="AF6" s="113">
        <v>28</v>
      </c>
      <c r="AG6" s="113">
        <v>29</v>
      </c>
      <c r="AH6" s="113">
        <v>30</v>
      </c>
      <c r="AI6" s="113">
        <v>31</v>
      </c>
      <c r="AJ6" s="113">
        <v>32</v>
      </c>
      <c r="AK6" s="113">
        <v>33</v>
      </c>
      <c r="AL6" s="113">
        <v>34</v>
      </c>
      <c r="AM6" s="113">
        <v>35</v>
      </c>
      <c r="AN6" s="113">
        <v>36</v>
      </c>
      <c r="AO6" s="113">
        <v>37</v>
      </c>
      <c r="AP6" s="113">
        <v>38</v>
      </c>
      <c r="AQ6" s="113">
        <v>39</v>
      </c>
      <c r="AR6" s="113">
        <v>40</v>
      </c>
      <c r="AS6" s="113">
        <v>41</v>
      </c>
      <c r="AT6" s="113">
        <v>42</v>
      </c>
      <c r="AU6" s="113">
        <v>43</v>
      </c>
      <c r="AV6" s="113">
        <v>44</v>
      </c>
      <c r="AW6" s="113">
        <v>45</v>
      </c>
      <c r="AX6" s="113">
        <v>46</v>
      </c>
      <c r="AY6" s="113">
        <v>47</v>
      </c>
      <c r="AZ6" s="113">
        <v>48</v>
      </c>
      <c r="BA6" s="113">
        <v>49</v>
      </c>
      <c r="BB6" s="113">
        <v>50</v>
      </c>
      <c r="BC6" s="113">
        <v>51</v>
      </c>
      <c r="BD6" s="113">
        <v>52</v>
      </c>
      <c r="BE6" s="167"/>
      <c r="BF6" s="168"/>
    </row>
    <row r="7" spans="1:59" ht="10.5" customHeight="1" x14ac:dyDescent="0.2">
      <c r="A7" s="48"/>
      <c r="B7" s="119" t="s">
        <v>21</v>
      </c>
      <c r="C7" s="119" t="s">
        <v>22</v>
      </c>
      <c r="D7" s="54" t="s">
        <v>23</v>
      </c>
      <c r="E7" s="54">
        <f>E9+E35+E43</f>
        <v>33</v>
      </c>
      <c r="F7" s="54">
        <f t="shared" ref="F7:AU7" si="0">F9+F35+F43</f>
        <v>33</v>
      </c>
      <c r="G7" s="54">
        <f t="shared" si="0"/>
        <v>33</v>
      </c>
      <c r="H7" s="54">
        <f t="shared" si="0"/>
        <v>31</v>
      </c>
      <c r="I7" s="54">
        <f t="shared" si="0"/>
        <v>31</v>
      </c>
      <c r="J7" s="54">
        <f t="shared" si="0"/>
        <v>31</v>
      </c>
      <c r="K7" s="54">
        <f t="shared" si="0"/>
        <v>32</v>
      </c>
      <c r="L7" s="54">
        <f t="shared" si="0"/>
        <v>32</v>
      </c>
      <c r="M7" s="54">
        <f t="shared" si="0"/>
        <v>32</v>
      </c>
      <c r="N7" s="54">
        <f t="shared" si="0"/>
        <v>32</v>
      </c>
      <c r="O7" s="54">
        <f t="shared" si="0"/>
        <v>32</v>
      </c>
      <c r="P7" s="54">
        <f t="shared" si="0"/>
        <v>32</v>
      </c>
      <c r="Q7" s="54">
        <f t="shared" si="0"/>
        <v>32</v>
      </c>
      <c r="R7" s="54">
        <f t="shared" si="0"/>
        <v>32</v>
      </c>
      <c r="S7" s="54">
        <f t="shared" si="0"/>
        <v>32</v>
      </c>
      <c r="T7" s="54">
        <f t="shared" si="0"/>
        <v>32</v>
      </c>
      <c r="U7" s="54">
        <f t="shared" si="0"/>
        <v>32</v>
      </c>
      <c r="V7" s="54">
        <f t="shared" si="0"/>
        <v>0</v>
      </c>
      <c r="W7" s="54">
        <f t="shared" si="0"/>
        <v>0</v>
      </c>
      <c r="X7" s="54">
        <f t="shared" si="0"/>
        <v>31</v>
      </c>
      <c r="Y7" s="54">
        <f t="shared" si="0"/>
        <v>31</v>
      </c>
      <c r="Z7" s="54">
        <f t="shared" si="0"/>
        <v>31</v>
      </c>
      <c r="AA7" s="54">
        <f t="shared" si="0"/>
        <v>31</v>
      </c>
      <c r="AB7" s="54">
        <f t="shared" si="0"/>
        <v>31</v>
      </c>
      <c r="AC7" s="54">
        <f t="shared" si="0"/>
        <v>31</v>
      </c>
      <c r="AD7" s="54">
        <f t="shared" si="0"/>
        <v>31</v>
      </c>
      <c r="AE7" s="54">
        <f t="shared" si="0"/>
        <v>31</v>
      </c>
      <c r="AF7" s="54">
        <f t="shared" si="0"/>
        <v>32</v>
      </c>
      <c r="AG7" s="54">
        <f t="shared" si="0"/>
        <v>32</v>
      </c>
      <c r="AH7" s="54">
        <f t="shared" si="0"/>
        <v>32</v>
      </c>
      <c r="AI7" s="54">
        <f t="shared" si="0"/>
        <v>32</v>
      </c>
      <c r="AJ7" s="54">
        <f t="shared" si="0"/>
        <v>32</v>
      </c>
      <c r="AK7" s="54">
        <f t="shared" si="0"/>
        <v>32</v>
      </c>
      <c r="AL7" s="54">
        <f t="shared" si="0"/>
        <v>32</v>
      </c>
      <c r="AM7" s="54">
        <f t="shared" si="0"/>
        <v>31</v>
      </c>
      <c r="AN7" s="54">
        <f t="shared" si="0"/>
        <v>31</v>
      </c>
      <c r="AO7" s="54">
        <f t="shared" si="0"/>
        <v>31</v>
      </c>
      <c r="AP7" s="54">
        <f t="shared" si="0"/>
        <v>30</v>
      </c>
      <c r="AQ7" s="54">
        <f t="shared" si="0"/>
        <v>30</v>
      </c>
      <c r="AR7" s="54">
        <f t="shared" si="0"/>
        <v>30</v>
      </c>
      <c r="AS7" s="54">
        <f t="shared" si="0"/>
        <v>30</v>
      </c>
      <c r="AT7" s="54">
        <f t="shared" si="0"/>
        <v>31</v>
      </c>
      <c r="AU7" s="54">
        <f t="shared" si="0"/>
        <v>0</v>
      </c>
      <c r="AV7" s="54"/>
      <c r="AW7" s="54"/>
      <c r="AX7" s="54"/>
      <c r="AY7" s="54"/>
      <c r="AZ7" s="54"/>
      <c r="BA7" s="54"/>
      <c r="BB7" s="54"/>
      <c r="BC7" s="54"/>
      <c r="BD7" s="54"/>
      <c r="BE7" s="54">
        <f>SUM(E7:BD7)</f>
        <v>1260</v>
      </c>
      <c r="BF7" s="54"/>
    </row>
    <row r="8" spans="1:59" ht="10.5" customHeight="1" x14ac:dyDescent="0.2">
      <c r="A8" s="48"/>
      <c r="B8" s="119"/>
      <c r="C8" s="119"/>
      <c r="D8" s="54" t="s">
        <v>24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</row>
    <row r="9" spans="1:59" ht="10.5" customHeight="1" x14ac:dyDescent="0.2">
      <c r="A9" s="48"/>
      <c r="B9" s="161" t="s">
        <v>25</v>
      </c>
      <c r="C9" s="119" t="s">
        <v>26</v>
      </c>
      <c r="D9" s="54" t="s">
        <v>23</v>
      </c>
      <c r="E9" s="54">
        <f t="shared" ref="E9:J9" si="1">E11+E13+E15+E17+E19+E21+E23+E25+E27+E29+E31</f>
        <v>28</v>
      </c>
      <c r="F9" s="54">
        <f t="shared" si="1"/>
        <v>28</v>
      </c>
      <c r="G9" s="54">
        <f t="shared" si="1"/>
        <v>28</v>
      </c>
      <c r="H9" s="54">
        <f t="shared" si="1"/>
        <v>20</v>
      </c>
      <c r="I9" s="54">
        <f t="shared" si="1"/>
        <v>20</v>
      </c>
      <c r="J9" s="54">
        <f t="shared" si="1"/>
        <v>20</v>
      </c>
      <c r="K9" s="54">
        <f>K11+K13+K15+K17+K19+K21+K23+K25+K27+K29+K31</f>
        <v>22</v>
      </c>
      <c r="L9" s="54">
        <f t="shared" ref="L9:U9" si="2">L11+L13+L15+L17+L19+L21+L23+L25+L27+L29+L31</f>
        <v>23</v>
      </c>
      <c r="M9" s="54">
        <f t="shared" si="2"/>
        <v>23</v>
      </c>
      <c r="N9" s="54">
        <f t="shared" si="2"/>
        <v>24</v>
      </c>
      <c r="O9" s="54">
        <f t="shared" si="2"/>
        <v>25</v>
      </c>
      <c r="P9" s="54">
        <f t="shared" si="2"/>
        <v>25</v>
      </c>
      <c r="Q9" s="54">
        <f t="shared" si="2"/>
        <v>25</v>
      </c>
      <c r="R9" s="54">
        <f t="shared" si="2"/>
        <v>25</v>
      </c>
      <c r="S9" s="54">
        <f t="shared" si="2"/>
        <v>24</v>
      </c>
      <c r="T9" s="54">
        <f t="shared" si="2"/>
        <v>24</v>
      </c>
      <c r="U9" s="54">
        <f t="shared" si="2"/>
        <v>24</v>
      </c>
      <c r="V9" s="54"/>
      <c r="W9" s="54"/>
      <c r="X9" s="54">
        <f>X11+X13+X15+X17+X19+X21+X23+X25+X27+X29+X31</f>
        <v>24</v>
      </c>
      <c r="Y9" s="54">
        <f t="shared" ref="Y9:AT9" si="3">Y11+Y13+Y15+Y17+Y19+Y21+Y23+Y25+Y27+Y29+Y31</f>
        <v>24</v>
      </c>
      <c r="Z9" s="54">
        <f t="shared" si="3"/>
        <v>24</v>
      </c>
      <c r="AA9" s="54">
        <f t="shared" si="3"/>
        <v>24</v>
      </c>
      <c r="AB9" s="54">
        <f t="shared" si="3"/>
        <v>24</v>
      </c>
      <c r="AC9" s="54">
        <f t="shared" si="3"/>
        <v>24</v>
      </c>
      <c r="AD9" s="54">
        <f t="shared" si="3"/>
        <v>24</v>
      </c>
      <c r="AE9" s="54">
        <f t="shared" si="3"/>
        <v>24</v>
      </c>
      <c r="AF9" s="54">
        <f t="shared" si="3"/>
        <v>24</v>
      </c>
      <c r="AG9" s="54">
        <f t="shared" si="3"/>
        <v>24</v>
      </c>
      <c r="AH9" s="54">
        <f t="shared" si="3"/>
        <v>24</v>
      </c>
      <c r="AI9" s="54">
        <f t="shared" si="3"/>
        <v>24</v>
      </c>
      <c r="AJ9" s="54">
        <f t="shared" si="3"/>
        <v>25</v>
      </c>
      <c r="AK9" s="54">
        <f t="shared" si="3"/>
        <v>25</v>
      </c>
      <c r="AL9" s="54">
        <f t="shared" si="3"/>
        <v>25</v>
      </c>
      <c r="AM9" s="54">
        <f t="shared" si="3"/>
        <v>24</v>
      </c>
      <c r="AN9" s="54">
        <f t="shared" si="3"/>
        <v>24</v>
      </c>
      <c r="AO9" s="54">
        <f t="shared" si="3"/>
        <v>24</v>
      </c>
      <c r="AP9" s="54">
        <f t="shared" si="3"/>
        <v>23</v>
      </c>
      <c r="AQ9" s="54">
        <f t="shared" si="3"/>
        <v>23</v>
      </c>
      <c r="AR9" s="54">
        <f t="shared" si="3"/>
        <v>23</v>
      </c>
      <c r="AS9" s="54">
        <f t="shared" si="3"/>
        <v>23</v>
      </c>
      <c r="AT9" s="54">
        <f t="shared" si="3"/>
        <v>23</v>
      </c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>
        <f>SUM(E9:BD9)</f>
        <v>958</v>
      </c>
      <c r="BF9" s="54"/>
    </row>
    <row r="10" spans="1:59" ht="10.5" customHeight="1" x14ac:dyDescent="0.2">
      <c r="A10" s="48"/>
      <c r="B10" s="161"/>
      <c r="C10" s="119"/>
      <c r="D10" s="54" t="s">
        <v>24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</row>
    <row r="11" spans="1:59" ht="10.5" customHeight="1" x14ac:dyDescent="0.2">
      <c r="A11" s="25"/>
      <c r="B11" s="123" t="s">
        <v>27</v>
      </c>
      <c r="C11" s="154" t="s">
        <v>28</v>
      </c>
      <c r="D11" s="1" t="s">
        <v>23</v>
      </c>
      <c r="E11" s="18">
        <v>3</v>
      </c>
      <c r="F11" s="18">
        <v>2</v>
      </c>
      <c r="G11" s="18">
        <v>2</v>
      </c>
      <c r="H11" s="18">
        <v>2</v>
      </c>
      <c r="I11" s="18">
        <v>2</v>
      </c>
      <c r="J11" s="18">
        <v>2</v>
      </c>
      <c r="K11" s="18">
        <v>2</v>
      </c>
      <c r="L11" s="5">
        <v>2</v>
      </c>
      <c r="M11" s="6">
        <v>2</v>
      </c>
      <c r="N11" s="6">
        <v>2</v>
      </c>
      <c r="O11" s="6">
        <v>2</v>
      </c>
      <c r="P11" s="6">
        <v>2</v>
      </c>
      <c r="Q11" s="5">
        <v>2</v>
      </c>
      <c r="R11" s="18">
        <v>2</v>
      </c>
      <c r="S11" s="18">
        <v>2</v>
      </c>
      <c r="T11" s="18">
        <v>2</v>
      </c>
      <c r="U11" s="6">
        <v>1</v>
      </c>
      <c r="V11" s="8"/>
      <c r="W11" s="7"/>
      <c r="X11" s="18">
        <v>1</v>
      </c>
      <c r="Y11" s="18">
        <v>1</v>
      </c>
      <c r="Z11" s="18">
        <v>1</v>
      </c>
      <c r="AA11" s="18">
        <v>1</v>
      </c>
      <c r="AB11" s="18">
        <v>1</v>
      </c>
      <c r="AC11" s="18">
        <v>1</v>
      </c>
      <c r="AD11" s="18">
        <v>1</v>
      </c>
      <c r="AE11" s="18">
        <v>1</v>
      </c>
      <c r="AF11" s="18">
        <v>1</v>
      </c>
      <c r="AG11" s="18">
        <v>1</v>
      </c>
      <c r="AH11" s="18">
        <v>1</v>
      </c>
      <c r="AI11" s="18">
        <v>1</v>
      </c>
      <c r="AJ11" s="18">
        <v>1</v>
      </c>
      <c r="AK11" s="18">
        <v>1</v>
      </c>
      <c r="AL11" s="18">
        <v>1</v>
      </c>
      <c r="AM11" s="18">
        <v>1</v>
      </c>
      <c r="AN11" s="18">
        <v>1</v>
      </c>
      <c r="AO11" s="18">
        <v>1</v>
      </c>
      <c r="AP11" s="18">
        <v>1</v>
      </c>
      <c r="AQ11" s="18">
        <v>1</v>
      </c>
      <c r="AR11" s="18">
        <v>1</v>
      </c>
      <c r="AS11" s="18">
        <v>1</v>
      </c>
      <c r="AT11" s="18">
        <v>1</v>
      </c>
      <c r="AU11" s="13"/>
      <c r="AV11" s="9"/>
      <c r="AW11" s="9"/>
      <c r="AX11" s="9"/>
      <c r="AY11" s="9"/>
      <c r="AZ11" s="9"/>
      <c r="BA11" s="9"/>
      <c r="BB11" s="9"/>
      <c r="BC11" s="9"/>
      <c r="BD11" s="9"/>
      <c r="BE11" s="1">
        <f>SUM(E11:BD11)</f>
        <v>57</v>
      </c>
      <c r="BF11" s="1"/>
    </row>
    <row r="12" spans="1:59" ht="10.5" customHeight="1" x14ac:dyDescent="0.2">
      <c r="A12" s="25"/>
      <c r="B12" s="123"/>
      <c r="C12" s="154"/>
      <c r="D12" s="1" t="s">
        <v>24</v>
      </c>
      <c r="E12" s="18"/>
      <c r="F12" s="18"/>
      <c r="G12" s="18"/>
      <c r="H12" s="18"/>
      <c r="I12" s="18"/>
      <c r="J12" s="18"/>
      <c r="K12" s="18"/>
      <c r="L12" s="5"/>
      <c r="M12" s="6"/>
      <c r="N12" s="6"/>
      <c r="O12" s="6"/>
      <c r="P12" s="6"/>
      <c r="Q12" s="5"/>
      <c r="R12" s="18"/>
      <c r="S12" s="18"/>
      <c r="T12" s="18"/>
      <c r="U12" s="6"/>
      <c r="V12" s="8"/>
      <c r="W12" s="7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3"/>
      <c r="AV12" s="9"/>
      <c r="AW12" s="9"/>
      <c r="AX12" s="9"/>
      <c r="AY12" s="9"/>
      <c r="AZ12" s="9"/>
      <c r="BA12" s="9"/>
      <c r="BB12" s="9"/>
      <c r="BC12" s="9"/>
      <c r="BD12" s="9"/>
      <c r="BE12" s="1"/>
      <c r="BF12" s="1"/>
    </row>
    <row r="13" spans="1:59" ht="10.5" customHeight="1" x14ac:dyDescent="0.2">
      <c r="A13" s="25"/>
      <c r="B13" s="125" t="s">
        <v>29</v>
      </c>
      <c r="C13" s="159" t="s">
        <v>30</v>
      </c>
      <c r="D13" s="1" t="s">
        <v>24</v>
      </c>
      <c r="E13" s="18">
        <v>4</v>
      </c>
      <c r="F13" s="18">
        <v>4</v>
      </c>
      <c r="G13" s="18">
        <v>4</v>
      </c>
      <c r="H13" s="18">
        <v>1</v>
      </c>
      <c r="I13" s="18">
        <v>1</v>
      </c>
      <c r="J13" s="18">
        <v>1</v>
      </c>
      <c r="K13" s="18">
        <v>1</v>
      </c>
      <c r="L13" s="5">
        <v>1</v>
      </c>
      <c r="M13" s="6">
        <v>1</v>
      </c>
      <c r="N13" s="6">
        <v>2</v>
      </c>
      <c r="O13" s="6">
        <v>2</v>
      </c>
      <c r="P13" s="6">
        <v>2</v>
      </c>
      <c r="Q13" s="5">
        <v>2</v>
      </c>
      <c r="R13" s="18">
        <v>2</v>
      </c>
      <c r="S13" s="18">
        <v>2</v>
      </c>
      <c r="T13" s="18">
        <v>2</v>
      </c>
      <c r="U13" s="6">
        <v>2</v>
      </c>
      <c r="V13" s="8"/>
      <c r="W13" s="7"/>
      <c r="X13" s="18">
        <v>3</v>
      </c>
      <c r="Y13" s="18">
        <v>3</v>
      </c>
      <c r="Z13" s="18">
        <v>3</v>
      </c>
      <c r="AA13" s="18">
        <v>3</v>
      </c>
      <c r="AB13" s="18">
        <v>3</v>
      </c>
      <c r="AC13" s="18">
        <v>3</v>
      </c>
      <c r="AD13" s="18">
        <v>3</v>
      </c>
      <c r="AE13" s="18">
        <v>3</v>
      </c>
      <c r="AF13" s="18">
        <v>3</v>
      </c>
      <c r="AG13" s="18">
        <v>3</v>
      </c>
      <c r="AH13" s="18">
        <v>3</v>
      </c>
      <c r="AI13" s="18">
        <v>3</v>
      </c>
      <c r="AJ13" s="18">
        <v>3</v>
      </c>
      <c r="AK13" s="18">
        <v>3</v>
      </c>
      <c r="AL13" s="18">
        <v>3</v>
      </c>
      <c r="AM13" s="18">
        <v>3</v>
      </c>
      <c r="AN13" s="18">
        <v>3</v>
      </c>
      <c r="AO13" s="18">
        <v>3</v>
      </c>
      <c r="AP13" s="18">
        <v>3</v>
      </c>
      <c r="AQ13" s="18">
        <v>3</v>
      </c>
      <c r="AR13" s="18">
        <v>3</v>
      </c>
      <c r="AS13" s="18">
        <v>3</v>
      </c>
      <c r="AT13" s="18">
        <v>3</v>
      </c>
      <c r="AU13" s="13"/>
      <c r="AV13" s="9"/>
      <c r="AW13" s="9"/>
      <c r="AX13" s="9"/>
      <c r="AY13" s="9"/>
      <c r="AZ13" s="9"/>
      <c r="BA13" s="9"/>
      <c r="BB13" s="9"/>
      <c r="BC13" s="9"/>
      <c r="BD13" s="9"/>
      <c r="BE13" s="1">
        <f>SUM(E13:BD13)</f>
        <v>103</v>
      </c>
      <c r="BF13" s="1"/>
    </row>
    <row r="14" spans="1:59" ht="10.5" customHeight="1" x14ac:dyDescent="0.2">
      <c r="A14" s="25"/>
      <c r="B14" s="129"/>
      <c r="C14" s="129"/>
      <c r="D14" s="1" t="s">
        <v>24</v>
      </c>
      <c r="E14" s="18"/>
      <c r="F14" s="18"/>
      <c r="G14" s="18"/>
      <c r="H14" s="18"/>
      <c r="I14" s="18"/>
      <c r="J14" s="18"/>
      <c r="K14" s="18"/>
      <c r="L14" s="5"/>
      <c r="M14" s="6"/>
      <c r="N14" s="6"/>
      <c r="O14" s="6"/>
      <c r="P14" s="6"/>
      <c r="Q14" s="5"/>
      <c r="R14" s="18"/>
      <c r="S14" s="18"/>
      <c r="T14" s="18"/>
      <c r="U14" s="6"/>
      <c r="V14" s="8"/>
      <c r="W14" s="7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3"/>
      <c r="AV14" s="9"/>
      <c r="AW14" s="9"/>
      <c r="AX14" s="9"/>
      <c r="AY14" s="9"/>
      <c r="AZ14" s="9"/>
      <c r="BA14" s="9"/>
      <c r="BB14" s="9"/>
      <c r="BC14" s="9"/>
      <c r="BD14" s="9"/>
      <c r="BE14" s="1"/>
      <c r="BF14" s="1"/>
    </row>
    <row r="15" spans="1:59" ht="10.5" customHeight="1" x14ac:dyDescent="0.2">
      <c r="A15" s="25"/>
      <c r="B15" s="123" t="s">
        <v>31</v>
      </c>
      <c r="C15" s="154" t="s">
        <v>32</v>
      </c>
      <c r="D15" s="1" t="s">
        <v>23</v>
      </c>
      <c r="E15" s="18">
        <v>2</v>
      </c>
      <c r="F15" s="18">
        <v>2</v>
      </c>
      <c r="G15" s="18">
        <v>2</v>
      </c>
      <c r="H15" s="18">
        <v>2</v>
      </c>
      <c r="I15" s="18">
        <v>2</v>
      </c>
      <c r="J15" s="18">
        <v>2</v>
      </c>
      <c r="K15" s="18">
        <v>2</v>
      </c>
      <c r="L15" s="5">
        <v>2</v>
      </c>
      <c r="M15" s="6">
        <v>2</v>
      </c>
      <c r="N15" s="6">
        <v>2</v>
      </c>
      <c r="O15" s="6">
        <v>2</v>
      </c>
      <c r="P15" s="6">
        <v>2</v>
      </c>
      <c r="Q15" s="5">
        <v>2</v>
      </c>
      <c r="R15" s="18">
        <v>2</v>
      </c>
      <c r="S15" s="18">
        <v>2</v>
      </c>
      <c r="T15" s="18">
        <v>2</v>
      </c>
      <c r="U15" s="6">
        <v>2</v>
      </c>
      <c r="V15" s="8"/>
      <c r="W15" s="7"/>
      <c r="X15" s="18">
        <v>2</v>
      </c>
      <c r="Y15" s="18">
        <v>2</v>
      </c>
      <c r="Z15" s="18">
        <v>2</v>
      </c>
      <c r="AA15" s="18">
        <v>2</v>
      </c>
      <c r="AB15" s="18">
        <v>2</v>
      </c>
      <c r="AC15" s="18">
        <v>2</v>
      </c>
      <c r="AD15" s="18">
        <v>2</v>
      </c>
      <c r="AE15" s="18">
        <v>2</v>
      </c>
      <c r="AF15" s="18">
        <v>2</v>
      </c>
      <c r="AG15" s="18">
        <v>2</v>
      </c>
      <c r="AH15" s="18">
        <v>2</v>
      </c>
      <c r="AI15" s="18">
        <v>2</v>
      </c>
      <c r="AJ15" s="18">
        <v>2</v>
      </c>
      <c r="AK15" s="18">
        <v>2</v>
      </c>
      <c r="AL15" s="18">
        <v>2</v>
      </c>
      <c r="AM15" s="18">
        <v>2</v>
      </c>
      <c r="AN15" s="18">
        <v>2</v>
      </c>
      <c r="AO15" s="18">
        <v>2</v>
      </c>
      <c r="AP15" s="18">
        <v>2</v>
      </c>
      <c r="AQ15" s="18">
        <v>2</v>
      </c>
      <c r="AR15" s="18">
        <v>2</v>
      </c>
      <c r="AS15" s="18">
        <v>2</v>
      </c>
      <c r="AT15" s="18">
        <v>2</v>
      </c>
      <c r="AU15" s="13"/>
      <c r="AV15" s="9"/>
      <c r="AW15" s="9"/>
      <c r="AX15" s="9"/>
      <c r="AY15" s="9"/>
      <c r="AZ15" s="9"/>
      <c r="BA15" s="9"/>
      <c r="BB15" s="9"/>
      <c r="BC15" s="9"/>
      <c r="BD15" s="9"/>
      <c r="BE15" s="1">
        <f t="shared" ref="BE15:BE59" si="4">SUM(E15:BD15)</f>
        <v>80</v>
      </c>
      <c r="BF15" s="1"/>
    </row>
    <row r="16" spans="1:59" ht="10.5" customHeight="1" x14ac:dyDescent="0.2">
      <c r="A16" s="25"/>
      <c r="B16" s="123"/>
      <c r="C16" s="154"/>
      <c r="D16" s="1" t="s">
        <v>24</v>
      </c>
      <c r="E16" s="18"/>
      <c r="F16" s="18"/>
      <c r="G16" s="18"/>
      <c r="H16" s="18"/>
      <c r="I16" s="18"/>
      <c r="J16" s="18"/>
      <c r="K16" s="18"/>
      <c r="L16" s="5"/>
      <c r="M16" s="6"/>
      <c r="N16" s="6"/>
      <c r="O16" s="6"/>
      <c r="P16" s="6"/>
      <c r="Q16" s="5"/>
      <c r="R16" s="18"/>
      <c r="S16" s="18"/>
      <c r="T16" s="18"/>
      <c r="U16" s="6"/>
      <c r="V16" s="8"/>
      <c r="W16" s="7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3"/>
      <c r="AV16" s="9"/>
      <c r="AW16" s="9"/>
      <c r="AX16" s="9"/>
      <c r="AY16" s="9"/>
      <c r="AZ16" s="9"/>
      <c r="BA16" s="9"/>
      <c r="BB16" s="9"/>
      <c r="BC16" s="9"/>
      <c r="BD16" s="9"/>
      <c r="BE16" s="1"/>
      <c r="BF16" s="30"/>
      <c r="BG16" s="31"/>
    </row>
    <row r="17" spans="1:61" ht="10.5" customHeight="1" x14ac:dyDescent="0.2">
      <c r="A17" s="25"/>
      <c r="B17" s="125" t="s">
        <v>33</v>
      </c>
      <c r="C17" s="159" t="s">
        <v>34</v>
      </c>
      <c r="D17" s="1" t="s">
        <v>23</v>
      </c>
      <c r="E17" s="18"/>
      <c r="F17" s="18">
        <v>2</v>
      </c>
      <c r="G17" s="18">
        <v>2</v>
      </c>
      <c r="H17" s="18">
        <v>2</v>
      </c>
      <c r="I17" s="18">
        <v>2</v>
      </c>
      <c r="J17" s="18">
        <v>2</v>
      </c>
      <c r="K17" s="18">
        <v>2</v>
      </c>
      <c r="L17" s="5">
        <v>2</v>
      </c>
      <c r="M17" s="6">
        <v>2</v>
      </c>
      <c r="N17" s="6">
        <v>2</v>
      </c>
      <c r="O17" s="6">
        <v>2</v>
      </c>
      <c r="P17" s="6">
        <v>2</v>
      </c>
      <c r="Q17" s="5">
        <v>2</v>
      </c>
      <c r="R17" s="18">
        <v>2</v>
      </c>
      <c r="S17" s="18">
        <v>2</v>
      </c>
      <c r="T17" s="18">
        <v>3</v>
      </c>
      <c r="U17" s="6">
        <v>3</v>
      </c>
      <c r="V17" s="8"/>
      <c r="W17" s="7"/>
      <c r="X17" s="18">
        <v>3</v>
      </c>
      <c r="Y17" s="18">
        <v>3</v>
      </c>
      <c r="Z17" s="18">
        <v>3</v>
      </c>
      <c r="AA17" s="18">
        <v>3</v>
      </c>
      <c r="AB17" s="18">
        <v>3</v>
      </c>
      <c r="AC17" s="18">
        <v>3</v>
      </c>
      <c r="AD17" s="18">
        <v>3</v>
      </c>
      <c r="AE17" s="18">
        <v>3</v>
      </c>
      <c r="AF17" s="18">
        <v>3</v>
      </c>
      <c r="AG17" s="18">
        <v>3</v>
      </c>
      <c r="AH17" s="18">
        <v>3</v>
      </c>
      <c r="AI17" s="18">
        <v>3</v>
      </c>
      <c r="AJ17" s="18">
        <v>3</v>
      </c>
      <c r="AK17" s="18">
        <v>3</v>
      </c>
      <c r="AL17" s="18">
        <v>3</v>
      </c>
      <c r="AM17" s="18">
        <v>3</v>
      </c>
      <c r="AN17" s="18">
        <v>3</v>
      </c>
      <c r="AO17" s="18">
        <v>3</v>
      </c>
      <c r="AP17" s="18">
        <v>3</v>
      </c>
      <c r="AQ17" s="18">
        <v>3</v>
      </c>
      <c r="AR17" s="18">
        <v>3</v>
      </c>
      <c r="AS17" s="18">
        <v>3</v>
      </c>
      <c r="AT17" s="18">
        <v>3</v>
      </c>
      <c r="AU17" s="13"/>
      <c r="AV17" s="9"/>
      <c r="AW17" s="9"/>
      <c r="AX17" s="9"/>
      <c r="AY17" s="9"/>
      <c r="AZ17" s="9"/>
      <c r="BA17" s="9"/>
      <c r="BB17" s="9"/>
      <c r="BC17" s="9"/>
      <c r="BD17" s="9"/>
      <c r="BE17" s="1">
        <f t="shared" si="4"/>
        <v>103</v>
      </c>
      <c r="BF17" s="30"/>
      <c r="BG17" s="31"/>
    </row>
    <row r="18" spans="1:61" ht="10.5" customHeight="1" x14ac:dyDescent="0.2">
      <c r="A18" s="25"/>
      <c r="B18" s="129"/>
      <c r="C18" s="129"/>
      <c r="D18" s="1" t="s">
        <v>24</v>
      </c>
      <c r="E18" s="18"/>
      <c r="F18" s="18"/>
      <c r="G18" s="18"/>
      <c r="H18" s="18"/>
      <c r="I18" s="18"/>
      <c r="J18" s="18"/>
      <c r="K18" s="18"/>
      <c r="L18" s="5"/>
      <c r="M18" s="6"/>
      <c r="N18" s="6"/>
      <c r="O18" s="6"/>
      <c r="P18" s="6"/>
      <c r="Q18" s="5"/>
      <c r="R18" s="18"/>
      <c r="S18" s="18"/>
      <c r="T18" s="18"/>
      <c r="U18" s="6"/>
      <c r="V18" s="8"/>
      <c r="W18" s="7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3"/>
      <c r="AV18" s="9"/>
      <c r="AW18" s="9"/>
      <c r="AX18" s="9"/>
      <c r="AY18" s="9"/>
      <c r="AZ18" s="9"/>
      <c r="BA18" s="9"/>
      <c r="BB18" s="9"/>
      <c r="BC18" s="9"/>
      <c r="BD18" s="9"/>
      <c r="BE18" s="1"/>
      <c r="BF18" s="30"/>
      <c r="BG18" s="31"/>
    </row>
    <row r="19" spans="1:61" ht="10.5" customHeight="1" x14ac:dyDescent="0.2">
      <c r="A19" s="25"/>
      <c r="B19" s="123" t="s">
        <v>35</v>
      </c>
      <c r="C19" s="154" t="s">
        <v>36</v>
      </c>
      <c r="D19" s="1" t="s">
        <v>23</v>
      </c>
      <c r="E19" s="18">
        <v>4</v>
      </c>
      <c r="F19" s="18">
        <v>3</v>
      </c>
      <c r="G19" s="18">
        <v>3</v>
      </c>
      <c r="H19" s="18">
        <v>1</v>
      </c>
      <c r="I19" s="18">
        <v>1</v>
      </c>
      <c r="J19" s="18">
        <v>1</v>
      </c>
      <c r="K19" s="18">
        <v>1</v>
      </c>
      <c r="L19" s="5">
        <v>2</v>
      </c>
      <c r="M19" s="6">
        <v>2</v>
      </c>
      <c r="N19" s="6">
        <v>2</v>
      </c>
      <c r="O19" s="6">
        <v>2</v>
      </c>
      <c r="P19" s="6">
        <v>2</v>
      </c>
      <c r="Q19" s="5">
        <v>2</v>
      </c>
      <c r="R19" s="18">
        <v>2</v>
      </c>
      <c r="S19" s="18">
        <v>2</v>
      </c>
      <c r="T19" s="18">
        <v>2</v>
      </c>
      <c r="U19" s="6">
        <v>2</v>
      </c>
      <c r="V19" s="8"/>
      <c r="W19" s="7"/>
      <c r="X19" s="18">
        <v>2</v>
      </c>
      <c r="Y19" s="18">
        <v>2</v>
      </c>
      <c r="Z19" s="18">
        <v>2</v>
      </c>
      <c r="AA19" s="18">
        <v>2</v>
      </c>
      <c r="AB19" s="18">
        <v>2</v>
      </c>
      <c r="AC19" s="18">
        <v>2</v>
      </c>
      <c r="AD19" s="18">
        <v>2</v>
      </c>
      <c r="AE19" s="18">
        <v>2</v>
      </c>
      <c r="AF19" s="18">
        <v>2</v>
      </c>
      <c r="AG19" s="18">
        <v>2</v>
      </c>
      <c r="AH19" s="18">
        <v>2</v>
      </c>
      <c r="AI19" s="18">
        <v>2</v>
      </c>
      <c r="AJ19" s="18">
        <v>2</v>
      </c>
      <c r="AK19" s="18">
        <v>2</v>
      </c>
      <c r="AL19" s="18">
        <v>2</v>
      </c>
      <c r="AM19" s="18">
        <v>2</v>
      </c>
      <c r="AN19" s="18">
        <v>2</v>
      </c>
      <c r="AO19" s="18">
        <v>2</v>
      </c>
      <c r="AP19" s="18">
        <v>2</v>
      </c>
      <c r="AQ19" s="18">
        <v>2</v>
      </c>
      <c r="AR19" s="18">
        <v>2</v>
      </c>
      <c r="AS19" s="18">
        <v>2</v>
      </c>
      <c r="AT19" s="18">
        <v>2</v>
      </c>
      <c r="AU19" s="13"/>
      <c r="AV19" s="9"/>
      <c r="AW19" s="9"/>
      <c r="AX19" s="9"/>
      <c r="AY19" s="9"/>
      <c r="AZ19" s="9"/>
      <c r="BA19" s="9"/>
      <c r="BB19" s="9"/>
      <c r="BC19" s="9"/>
      <c r="BD19" s="9"/>
      <c r="BE19" s="1">
        <f t="shared" si="4"/>
        <v>80</v>
      </c>
      <c r="BF19" s="30"/>
    </row>
    <row r="20" spans="1:61" ht="10.5" customHeight="1" x14ac:dyDescent="0.2">
      <c r="A20" s="25"/>
      <c r="B20" s="123"/>
      <c r="C20" s="154"/>
      <c r="D20" s="1" t="s">
        <v>24</v>
      </c>
      <c r="E20" s="18"/>
      <c r="F20" s="18"/>
      <c r="G20" s="18"/>
      <c r="H20" s="18"/>
      <c r="I20" s="18"/>
      <c r="J20" s="18"/>
      <c r="K20" s="18"/>
      <c r="L20" s="5"/>
      <c r="M20" s="6"/>
      <c r="N20" s="6"/>
      <c r="O20" s="6"/>
      <c r="P20" s="6"/>
      <c r="Q20" s="5"/>
      <c r="R20" s="18"/>
      <c r="S20" s="18"/>
      <c r="T20" s="18"/>
      <c r="U20" s="6"/>
      <c r="V20" s="8"/>
      <c r="W20" s="7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3"/>
      <c r="AV20" s="9"/>
      <c r="AW20" s="9"/>
      <c r="AX20" s="9"/>
      <c r="AY20" s="9"/>
      <c r="AZ20" s="9"/>
      <c r="BA20" s="9"/>
      <c r="BB20" s="9"/>
      <c r="BC20" s="9"/>
      <c r="BD20" s="9"/>
      <c r="BE20" s="1"/>
      <c r="BF20" s="30"/>
      <c r="BG20" s="31"/>
    </row>
    <row r="21" spans="1:61" ht="10.5" customHeight="1" x14ac:dyDescent="0.2">
      <c r="A21" s="25"/>
      <c r="B21" s="123" t="s">
        <v>37</v>
      </c>
      <c r="C21" s="154" t="s">
        <v>38</v>
      </c>
      <c r="D21" s="1" t="s">
        <v>23</v>
      </c>
      <c r="E21" s="18">
        <v>4</v>
      </c>
      <c r="F21" s="18">
        <v>4</v>
      </c>
      <c r="G21" s="18">
        <v>4</v>
      </c>
      <c r="H21" s="18">
        <v>2</v>
      </c>
      <c r="I21" s="18">
        <v>2</v>
      </c>
      <c r="J21" s="18">
        <v>2</v>
      </c>
      <c r="K21" s="18">
        <v>3</v>
      </c>
      <c r="L21" s="5">
        <v>3</v>
      </c>
      <c r="M21" s="6">
        <v>3</v>
      </c>
      <c r="N21" s="6">
        <v>3</v>
      </c>
      <c r="O21" s="6">
        <v>3</v>
      </c>
      <c r="P21" s="6">
        <v>3</v>
      </c>
      <c r="Q21" s="5">
        <v>3</v>
      </c>
      <c r="R21" s="18">
        <v>3</v>
      </c>
      <c r="S21" s="18">
        <v>3</v>
      </c>
      <c r="T21" s="18">
        <v>3</v>
      </c>
      <c r="U21" s="6">
        <v>3</v>
      </c>
      <c r="V21" s="8"/>
      <c r="W21" s="7"/>
      <c r="X21" s="18">
        <v>3</v>
      </c>
      <c r="Y21" s="18">
        <v>3</v>
      </c>
      <c r="Z21" s="18">
        <v>3</v>
      </c>
      <c r="AA21" s="18">
        <v>3</v>
      </c>
      <c r="AB21" s="18">
        <v>3</v>
      </c>
      <c r="AC21" s="18">
        <v>3</v>
      </c>
      <c r="AD21" s="18">
        <v>3</v>
      </c>
      <c r="AE21" s="18">
        <v>3</v>
      </c>
      <c r="AF21" s="18">
        <v>3</v>
      </c>
      <c r="AG21" s="18">
        <v>3</v>
      </c>
      <c r="AH21" s="18">
        <v>3</v>
      </c>
      <c r="AI21" s="18">
        <v>3</v>
      </c>
      <c r="AJ21" s="18">
        <v>3</v>
      </c>
      <c r="AK21" s="18">
        <v>3</v>
      </c>
      <c r="AL21" s="18">
        <v>3</v>
      </c>
      <c r="AM21" s="18">
        <v>3</v>
      </c>
      <c r="AN21" s="18">
        <v>3</v>
      </c>
      <c r="AO21" s="18">
        <v>3</v>
      </c>
      <c r="AP21" s="18">
        <v>3</v>
      </c>
      <c r="AQ21" s="18">
        <v>3</v>
      </c>
      <c r="AR21" s="18">
        <v>3</v>
      </c>
      <c r="AS21" s="18">
        <v>3</v>
      </c>
      <c r="AT21" s="18">
        <v>3</v>
      </c>
      <c r="AU21" s="13"/>
      <c r="AV21" s="9"/>
      <c r="AW21" s="9"/>
      <c r="AX21" s="9"/>
      <c r="AY21" s="9"/>
      <c r="AZ21" s="9"/>
      <c r="BA21" s="9"/>
      <c r="BB21" s="9"/>
      <c r="BC21" s="9"/>
      <c r="BD21" s="9"/>
      <c r="BE21" s="1">
        <f t="shared" si="4"/>
        <v>120</v>
      </c>
      <c r="BF21" s="30"/>
    </row>
    <row r="22" spans="1:61" ht="10.5" customHeight="1" x14ac:dyDescent="0.2">
      <c r="A22" s="25"/>
      <c r="B22" s="123"/>
      <c r="C22" s="154"/>
      <c r="D22" s="1" t="s">
        <v>24</v>
      </c>
      <c r="E22" s="18"/>
      <c r="F22" s="18"/>
      <c r="G22" s="18"/>
      <c r="H22" s="18"/>
      <c r="I22" s="18"/>
      <c r="J22" s="18"/>
      <c r="K22" s="18"/>
      <c r="L22" s="5"/>
      <c r="M22" s="6"/>
      <c r="N22" s="6"/>
      <c r="O22" s="6"/>
      <c r="P22" s="6"/>
      <c r="Q22" s="5"/>
      <c r="R22" s="18"/>
      <c r="S22" s="18"/>
      <c r="T22" s="18"/>
      <c r="U22" s="6"/>
      <c r="V22" s="8"/>
      <c r="W22" s="7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3"/>
      <c r="AV22" s="9"/>
      <c r="AW22" s="9"/>
      <c r="AX22" s="9"/>
      <c r="AY22" s="9"/>
      <c r="AZ22" s="9"/>
      <c r="BA22" s="9"/>
      <c r="BB22" s="9"/>
      <c r="BC22" s="9"/>
      <c r="BD22" s="9"/>
      <c r="BE22" s="1"/>
      <c r="BF22" s="30"/>
      <c r="BG22" s="31"/>
    </row>
    <row r="23" spans="1:61" ht="10.5" customHeight="1" x14ac:dyDescent="0.2">
      <c r="A23" s="25"/>
      <c r="B23" s="123" t="s">
        <v>39</v>
      </c>
      <c r="C23" s="154" t="s">
        <v>40</v>
      </c>
      <c r="D23" s="1" t="s">
        <v>23</v>
      </c>
      <c r="E23" s="18">
        <v>2</v>
      </c>
      <c r="F23" s="18">
        <v>2</v>
      </c>
      <c r="G23" s="18">
        <v>2</v>
      </c>
      <c r="H23" s="18">
        <v>2</v>
      </c>
      <c r="I23" s="18">
        <v>2</v>
      </c>
      <c r="J23" s="18">
        <v>2</v>
      </c>
      <c r="K23" s="18">
        <v>2</v>
      </c>
      <c r="L23" s="5">
        <v>2</v>
      </c>
      <c r="M23" s="6">
        <v>2</v>
      </c>
      <c r="N23" s="6">
        <v>2</v>
      </c>
      <c r="O23" s="6">
        <v>2</v>
      </c>
      <c r="P23" s="6">
        <v>2</v>
      </c>
      <c r="Q23" s="5">
        <v>2</v>
      </c>
      <c r="R23" s="18">
        <v>2</v>
      </c>
      <c r="S23" s="18">
        <v>2</v>
      </c>
      <c r="T23" s="18">
        <v>2</v>
      </c>
      <c r="U23" s="6">
        <v>2</v>
      </c>
      <c r="V23" s="8"/>
      <c r="W23" s="7"/>
      <c r="X23" s="18">
        <v>2</v>
      </c>
      <c r="Y23" s="18">
        <v>2</v>
      </c>
      <c r="Z23" s="18">
        <v>2</v>
      </c>
      <c r="AA23" s="18">
        <v>2</v>
      </c>
      <c r="AB23" s="18">
        <v>2</v>
      </c>
      <c r="AC23" s="18">
        <v>2</v>
      </c>
      <c r="AD23" s="18">
        <v>2</v>
      </c>
      <c r="AE23" s="18">
        <v>2</v>
      </c>
      <c r="AF23" s="18">
        <v>2</v>
      </c>
      <c r="AG23" s="18">
        <v>2</v>
      </c>
      <c r="AH23" s="18">
        <v>2</v>
      </c>
      <c r="AI23" s="18">
        <v>2</v>
      </c>
      <c r="AJ23" s="18">
        <v>2</v>
      </c>
      <c r="AK23" s="18">
        <v>2</v>
      </c>
      <c r="AL23" s="18">
        <v>2</v>
      </c>
      <c r="AM23" s="18">
        <v>1</v>
      </c>
      <c r="AN23" s="18">
        <v>1</v>
      </c>
      <c r="AO23" s="18">
        <v>1</v>
      </c>
      <c r="AP23" s="18">
        <v>1</v>
      </c>
      <c r="AQ23" s="18">
        <v>1</v>
      </c>
      <c r="AR23" s="18">
        <v>1</v>
      </c>
      <c r="AS23" s="18">
        <v>1</v>
      </c>
      <c r="AT23" s="18">
        <v>1</v>
      </c>
      <c r="AU23" s="13"/>
      <c r="AV23" s="9"/>
      <c r="AW23" s="9"/>
      <c r="AX23" s="9"/>
      <c r="AY23" s="9"/>
      <c r="AZ23" s="9"/>
      <c r="BA23" s="9"/>
      <c r="BB23" s="9"/>
      <c r="BC23" s="9"/>
      <c r="BD23" s="9"/>
      <c r="BE23" s="1">
        <f t="shared" si="4"/>
        <v>72</v>
      </c>
      <c r="BF23" s="30"/>
    </row>
    <row r="24" spans="1:61" ht="10.5" customHeight="1" x14ac:dyDescent="0.2">
      <c r="A24" s="25"/>
      <c r="B24" s="123"/>
      <c r="C24" s="154"/>
      <c r="D24" s="1" t="s">
        <v>24</v>
      </c>
      <c r="E24" s="18"/>
      <c r="F24" s="18"/>
      <c r="G24" s="18"/>
      <c r="H24" s="18"/>
      <c r="I24" s="18"/>
      <c r="J24" s="18"/>
      <c r="K24" s="18"/>
      <c r="L24" s="5"/>
      <c r="M24" s="6"/>
      <c r="N24" s="6"/>
      <c r="O24" s="6"/>
      <c r="P24" s="6"/>
      <c r="Q24" s="5"/>
      <c r="R24" s="18"/>
      <c r="S24" s="18"/>
      <c r="T24" s="18"/>
      <c r="U24" s="6"/>
      <c r="V24" s="8"/>
      <c r="W24" s="7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3"/>
      <c r="AV24" s="9"/>
      <c r="AW24" s="9"/>
      <c r="AX24" s="9"/>
      <c r="AY24" s="9"/>
      <c r="AZ24" s="9"/>
      <c r="BA24" s="9"/>
      <c r="BB24" s="9"/>
      <c r="BC24" s="9"/>
      <c r="BD24" s="9"/>
      <c r="BE24" s="1"/>
      <c r="BF24" s="30"/>
      <c r="BG24" s="31"/>
      <c r="BI24" t="s">
        <v>41</v>
      </c>
    </row>
    <row r="25" spans="1:61" ht="10.5" customHeight="1" x14ac:dyDescent="0.2">
      <c r="A25" s="25"/>
      <c r="B25" s="125" t="s">
        <v>42</v>
      </c>
      <c r="C25" s="159" t="s">
        <v>43</v>
      </c>
      <c r="D25" s="1" t="s">
        <v>23</v>
      </c>
      <c r="E25" s="18">
        <v>3</v>
      </c>
      <c r="F25" s="18">
        <v>3</v>
      </c>
      <c r="G25" s="18">
        <v>3</v>
      </c>
      <c r="H25" s="18">
        <v>3</v>
      </c>
      <c r="I25" s="18">
        <v>3</v>
      </c>
      <c r="J25" s="18">
        <v>3</v>
      </c>
      <c r="K25" s="18">
        <v>3</v>
      </c>
      <c r="L25" s="5">
        <v>3</v>
      </c>
      <c r="M25" s="6">
        <v>3</v>
      </c>
      <c r="N25" s="6">
        <v>3</v>
      </c>
      <c r="O25" s="6">
        <v>3</v>
      </c>
      <c r="P25" s="6">
        <v>3</v>
      </c>
      <c r="Q25" s="5">
        <v>3</v>
      </c>
      <c r="R25" s="18">
        <v>3</v>
      </c>
      <c r="S25" s="18">
        <v>3</v>
      </c>
      <c r="T25" s="18">
        <v>3</v>
      </c>
      <c r="U25" s="6">
        <v>3</v>
      </c>
      <c r="V25" s="8"/>
      <c r="W25" s="7"/>
      <c r="X25" s="18">
        <v>2</v>
      </c>
      <c r="Y25" s="18">
        <v>2</v>
      </c>
      <c r="Z25" s="18">
        <v>2</v>
      </c>
      <c r="AA25" s="18">
        <v>2</v>
      </c>
      <c r="AB25" s="18">
        <v>2</v>
      </c>
      <c r="AC25" s="18">
        <v>2</v>
      </c>
      <c r="AD25" s="18">
        <v>2</v>
      </c>
      <c r="AE25" s="18">
        <v>2</v>
      </c>
      <c r="AF25" s="18">
        <v>2</v>
      </c>
      <c r="AG25" s="18">
        <v>2</v>
      </c>
      <c r="AH25" s="18">
        <v>2</v>
      </c>
      <c r="AI25" s="18">
        <v>2</v>
      </c>
      <c r="AJ25" s="18">
        <v>3</v>
      </c>
      <c r="AK25" s="18">
        <v>3</v>
      </c>
      <c r="AL25" s="18">
        <v>3</v>
      </c>
      <c r="AM25" s="18">
        <v>3</v>
      </c>
      <c r="AN25" s="18">
        <v>3</v>
      </c>
      <c r="AO25" s="18">
        <v>3</v>
      </c>
      <c r="AP25" s="18">
        <v>3</v>
      </c>
      <c r="AQ25" s="18">
        <v>3</v>
      </c>
      <c r="AR25" s="18">
        <v>3</v>
      </c>
      <c r="AS25" s="18">
        <v>3</v>
      </c>
      <c r="AT25" s="18">
        <v>3</v>
      </c>
      <c r="AU25" s="13"/>
      <c r="AV25" s="9"/>
      <c r="AW25" s="9"/>
      <c r="AX25" s="9"/>
      <c r="AY25" s="9"/>
      <c r="AZ25" s="9"/>
      <c r="BA25" s="9"/>
      <c r="BB25" s="9"/>
      <c r="BC25" s="9"/>
      <c r="BD25" s="9"/>
      <c r="BE25" s="1">
        <f t="shared" si="4"/>
        <v>108</v>
      </c>
      <c r="BF25" s="30"/>
      <c r="BG25" s="31"/>
    </row>
    <row r="26" spans="1:61" ht="10.5" customHeight="1" x14ac:dyDescent="0.2">
      <c r="A26" s="25"/>
      <c r="B26" s="129"/>
      <c r="C26" s="129"/>
      <c r="D26" s="1" t="s">
        <v>24</v>
      </c>
      <c r="E26" s="18"/>
      <c r="F26" s="18"/>
      <c r="G26" s="18"/>
      <c r="H26" s="18"/>
      <c r="I26" s="18"/>
      <c r="J26" s="18"/>
      <c r="K26" s="18"/>
      <c r="L26" s="5"/>
      <c r="M26" s="6"/>
      <c r="N26" s="6"/>
      <c r="O26" s="6"/>
      <c r="P26" s="6"/>
      <c r="Q26" s="5"/>
      <c r="R26" s="18"/>
      <c r="S26" s="18"/>
      <c r="T26" s="18"/>
      <c r="U26" s="6"/>
      <c r="V26" s="8"/>
      <c r="W26" s="7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3"/>
      <c r="AV26" s="9"/>
      <c r="AW26" s="9"/>
      <c r="AX26" s="9"/>
      <c r="AY26" s="9"/>
      <c r="AZ26" s="9"/>
      <c r="BA26" s="9"/>
      <c r="BB26" s="9"/>
      <c r="BC26" s="9"/>
      <c r="BD26" s="9"/>
      <c r="BE26" s="1"/>
      <c r="BF26" s="30"/>
      <c r="BG26" s="31"/>
    </row>
    <row r="27" spans="1:61" ht="10.5" customHeight="1" x14ac:dyDescent="0.2">
      <c r="A27" s="25"/>
      <c r="B27" s="123" t="s">
        <v>44</v>
      </c>
      <c r="C27" s="153" t="s">
        <v>45</v>
      </c>
      <c r="D27" s="1" t="s">
        <v>23</v>
      </c>
      <c r="E27" s="18">
        <v>4</v>
      </c>
      <c r="F27" s="18">
        <v>4</v>
      </c>
      <c r="G27" s="18">
        <v>4</v>
      </c>
      <c r="H27" s="18">
        <v>3</v>
      </c>
      <c r="I27" s="18">
        <v>3</v>
      </c>
      <c r="J27" s="18">
        <v>3</v>
      </c>
      <c r="K27" s="18">
        <v>2</v>
      </c>
      <c r="L27" s="5">
        <v>2</v>
      </c>
      <c r="M27" s="6">
        <v>2</v>
      </c>
      <c r="N27" s="6">
        <v>2</v>
      </c>
      <c r="O27" s="6">
        <v>1</v>
      </c>
      <c r="P27" s="6">
        <v>1</v>
      </c>
      <c r="Q27" s="5">
        <v>1</v>
      </c>
      <c r="R27" s="18">
        <v>1</v>
      </c>
      <c r="S27" s="18">
        <v>1</v>
      </c>
      <c r="T27" s="18"/>
      <c r="U27" s="6"/>
      <c r="V27" s="8"/>
      <c r="W27" s="7"/>
      <c r="X27" s="18">
        <v>2</v>
      </c>
      <c r="Y27" s="18">
        <v>2</v>
      </c>
      <c r="Z27" s="18">
        <v>2</v>
      </c>
      <c r="AA27" s="18">
        <v>2</v>
      </c>
      <c r="AB27" s="18">
        <v>2</v>
      </c>
      <c r="AC27" s="18">
        <v>2</v>
      </c>
      <c r="AD27" s="18">
        <v>2</v>
      </c>
      <c r="AE27" s="18">
        <v>2</v>
      </c>
      <c r="AF27" s="18">
        <v>2</v>
      </c>
      <c r="AG27" s="18">
        <v>2</v>
      </c>
      <c r="AH27" s="18">
        <v>2</v>
      </c>
      <c r="AI27" s="18">
        <v>2</v>
      </c>
      <c r="AJ27" s="18">
        <v>2</v>
      </c>
      <c r="AK27" s="18">
        <v>2</v>
      </c>
      <c r="AL27" s="18">
        <v>2</v>
      </c>
      <c r="AM27" s="18">
        <v>2</v>
      </c>
      <c r="AN27" s="18">
        <v>2</v>
      </c>
      <c r="AO27" s="18">
        <v>2</v>
      </c>
      <c r="AP27" s="18">
        <v>2</v>
      </c>
      <c r="AQ27" s="18">
        <v>2</v>
      </c>
      <c r="AR27" s="18">
        <v>2</v>
      </c>
      <c r="AS27" s="18">
        <v>2</v>
      </c>
      <c r="AT27" s="18">
        <v>2</v>
      </c>
      <c r="AU27" s="13"/>
      <c r="AV27" s="9"/>
      <c r="AW27" s="9"/>
      <c r="AX27" s="9"/>
      <c r="AY27" s="9"/>
      <c r="AZ27" s="9"/>
      <c r="BA27" s="9"/>
      <c r="BB27" s="9"/>
      <c r="BC27" s="9"/>
      <c r="BD27" s="9"/>
      <c r="BE27" s="1">
        <f t="shared" si="4"/>
        <v>80</v>
      </c>
      <c r="BF27" s="30"/>
    </row>
    <row r="28" spans="1:61" ht="10.5" customHeight="1" x14ac:dyDescent="0.2">
      <c r="A28" s="25"/>
      <c r="B28" s="123"/>
      <c r="C28" s="153"/>
      <c r="D28" s="1" t="s">
        <v>24</v>
      </c>
      <c r="E28" s="18"/>
      <c r="F28" s="18"/>
      <c r="G28" s="18"/>
      <c r="H28" s="18"/>
      <c r="I28" s="18"/>
      <c r="J28" s="18"/>
      <c r="K28" s="18"/>
      <c r="L28" s="5"/>
      <c r="M28" s="6"/>
      <c r="N28" s="6"/>
      <c r="O28" s="6"/>
      <c r="P28" s="6"/>
      <c r="Q28" s="5"/>
      <c r="R28" s="18"/>
      <c r="S28" s="18"/>
      <c r="T28" s="18"/>
      <c r="U28" s="6"/>
      <c r="V28" s="8"/>
      <c r="W28" s="7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3"/>
      <c r="AV28" s="9"/>
      <c r="AW28" s="9"/>
      <c r="AX28" s="9"/>
      <c r="AY28" s="9"/>
      <c r="AZ28" s="9"/>
      <c r="BA28" s="9"/>
      <c r="BB28" s="9"/>
      <c r="BC28" s="9"/>
      <c r="BD28" s="9"/>
      <c r="BE28" s="1"/>
      <c r="BF28" s="30"/>
      <c r="BG28" s="31"/>
    </row>
    <row r="29" spans="1:61" ht="10.5" customHeight="1" x14ac:dyDescent="0.2">
      <c r="A29" s="25"/>
      <c r="B29" s="123" t="s">
        <v>46</v>
      </c>
      <c r="C29" s="123" t="s">
        <v>47</v>
      </c>
      <c r="D29" s="1" t="s">
        <v>23</v>
      </c>
      <c r="E29" s="18">
        <v>2</v>
      </c>
      <c r="F29" s="18">
        <v>2</v>
      </c>
      <c r="G29" s="18">
        <v>2</v>
      </c>
      <c r="H29" s="18">
        <v>2</v>
      </c>
      <c r="I29" s="18">
        <v>2</v>
      </c>
      <c r="J29" s="18">
        <v>2</v>
      </c>
      <c r="K29" s="18">
        <v>2</v>
      </c>
      <c r="L29" s="5">
        <v>2</v>
      </c>
      <c r="M29" s="6">
        <v>2</v>
      </c>
      <c r="N29" s="6">
        <v>2</v>
      </c>
      <c r="O29" s="6">
        <v>2</v>
      </c>
      <c r="P29" s="6">
        <v>2</v>
      </c>
      <c r="Q29" s="5">
        <v>2</v>
      </c>
      <c r="R29" s="18">
        <v>2</v>
      </c>
      <c r="S29" s="18">
        <v>2</v>
      </c>
      <c r="T29" s="18">
        <v>2</v>
      </c>
      <c r="U29" s="6">
        <v>2</v>
      </c>
      <c r="V29" s="8"/>
      <c r="W29" s="7"/>
      <c r="X29" s="18">
        <v>2</v>
      </c>
      <c r="Y29" s="18">
        <v>2</v>
      </c>
      <c r="Z29" s="18">
        <v>2</v>
      </c>
      <c r="AA29" s="18">
        <v>2</v>
      </c>
      <c r="AB29" s="18">
        <v>2</v>
      </c>
      <c r="AC29" s="18">
        <v>2</v>
      </c>
      <c r="AD29" s="18">
        <v>2</v>
      </c>
      <c r="AE29" s="18">
        <v>2</v>
      </c>
      <c r="AF29" s="18">
        <v>2</v>
      </c>
      <c r="AG29" s="18">
        <v>2</v>
      </c>
      <c r="AH29" s="18">
        <v>2</v>
      </c>
      <c r="AI29" s="18">
        <v>2</v>
      </c>
      <c r="AJ29" s="18">
        <v>2</v>
      </c>
      <c r="AK29" s="18">
        <v>2</v>
      </c>
      <c r="AL29" s="18">
        <v>2</v>
      </c>
      <c r="AM29" s="18">
        <v>2</v>
      </c>
      <c r="AN29" s="18">
        <v>2</v>
      </c>
      <c r="AO29" s="18">
        <v>2</v>
      </c>
      <c r="AP29" s="18">
        <v>1</v>
      </c>
      <c r="AQ29" s="18">
        <v>1</v>
      </c>
      <c r="AR29" s="18"/>
      <c r="AS29" s="18"/>
      <c r="AT29" s="18"/>
      <c r="AU29" s="13"/>
      <c r="AV29" s="9"/>
      <c r="AW29" s="9"/>
      <c r="AX29" s="9"/>
      <c r="AY29" s="9"/>
      <c r="AZ29" s="9"/>
      <c r="BA29" s="9"/>
      <c r="BB29" s="9"/>
      <c r="BC29" s="9"/>
      <c r="BD29" s="9"/>
      <c r="BE29" s="1"/>
      <c r="BF29" s="30"/>
    </row>
    <row r="30" spans="1:61" ht="11.25" customHeight="1" x14ac:dyDescent="0.2">
      <c r="A30" s="25"/>
      <c r="B30" s="123"/>
      <c r="C30" s="123"/>
      <c r="D30" s="1" t="s">
        <v>24</v>
      </c>
      <c r="E30" s="44"/>
      <c r="F30" s="40"/>
      <c r="G30" s="44"/>
      <c r="H30" s="44"/>
      <c r="I30" s="44"/>
      <c r="J30" s="44"/>
      <c r="K30" s="44"/>
      <c r="L30" s="32"/>
      <c r="M30" s="38"/>
      <c r="N30" s="38"/>
      <c r="O30" s="38"/>
      <c r="P30" s="38"/>
      <c r="Q30" s="32"/>
      <c r="R30" s="44"/>
      <c r="S30" s="18"/>
      <c r="T30" s="18"/>
      <c r="U30" s="6"/>
      <c r="V30" s="8"/>
      <c r="W30" s="7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3"/>
      <c r="AV30" s="9"/>
      <c r="AW30" s="9"/>
      <c r="AX30" s="9"/>
      <c r="AY30" s="9"/>
      <c r="AZ30" s="9"/>
      <c r="BA30" s="9"/>
      <c r="BB30" s="9"/>
      <c r="BC30" s="9"/>
      <c r="BD30" s="9"/>
      <c r="BE30" s="1"/>
      <c r="BF30" s="30"/>
      <c r="BG30" s="31"/>
    </row>
    <row r="31" spans="1:61" ht="11.25" customHeight="1" x14ac:dyDescent="0.2">
      <c r="A31" s="25"/>
      <c r="B31" s="125" t="s">
        <v>48</v>
      </c>
      <c r="C31" s="125" t="s">
        <v>49</v>
      </c>
      <c r="D31" s="1" t="s">
        <v>23</v>
      </c>
      <c r="E31" s="44"/>
      <c r="F31" s="40"/>
      <c r="G31" s="44"/>
      <c r="H31" s="44"/>
      <c r="I31" s="44"/>
      <c r="J31" s="44"/>
      <c r="K31" s="44">
        <v>2</v>
      </c>
      <c r="L31" s="32">
        <v>2</v>
      </c>
      <c r="M31" s="38">
        <v>2</v>
      </c>
      <c r="N31" s="38">
        <v>2</v>
      </c>
      <c r="O31" s="38">
        <v>4</v>
      </c>
      <c r="P31" s="38">
        <v>4</v>
      </c>
      <c r="Q31" s="32">
        <v>4</v>
      </c>
      <c r="R31" s="44">
        <v>4</v>
      </c>
      <c r="S31" s="18">
        <v>3</v>
      </c>
      <c r="T31" s="18">
        <v>3</v>
      </c>
      <c r="U31" s="6">
        <v>4</v>
      </c>
      <c r="V31" s="8"/>
      <c r="W31" s="7"/>
      <c r="X31" s="18">
        <v>2</v>
      </c>
      <c r="Y31" s="18">
        <v>2</v>
      </c>
      <c r="Z31" s="18">
        <v>2</v>
      </c>
      <c r="AA31" s="18">
        <v>2</v>
      </c>
      <c r="AB31" s="18">
        <v>2</v>
      </c>
      <c r="AC31" s="18">
        <v>2</v>
      </c>
      <c r="AD31" s="18">
        <v>2</v>
      </c>
      <c r="AE31" s="18">
        <v>2</v>
      </c>
      <c r="AF31" s="18">
        <v>2</v>
      </c>
      <c r="AG31" s="18">
        <v>2</v>
      </c>
      <c r="AH31" s="18">
        <v>2</v>
      </c>
      <c r="AI31" s="18">
        <v>2</v>
      </c>
      <c r="AJ31" s="18">
        <v>2</v>
      </c>
      <c r="AK31" s="18">
        <v>2</v>
      </c>
      <c r="AL31" s="18">
        <v>2</v>
      </c>
      <c r="AM31" s="18">
        <v>2</v>
      </c>
      <c r="AN31" s="18">
        <v>2</v>
      </c>
      <c r="AO31" s="18">
        <v>2</v>
      </c>
      <c r="AP31" s="18">
        <v>2</v>
      </c>
      <c r="AQ31" s="18">
        <v>2</v>
      </c>
      <c r="AR31" s="18">
        <v>3</v>
      </c>
      <c r="AS31" s="18">
        <v>3</v>
      </c>
      <c r="AT31" s="18">
        <v>3</v>
      </c>
      <c r="AU31" s="13"/>
      <c r="AV31" s="9"/>
      <c r="AW31" s="9"/>
      <c r="AX31" s="9"/>
      <c r="AY31" s="9"/>
      <c r="AZ31" s="9"/>
      <c r="BA31" s="9"/>
      <c r="BB31" s="9"/>
      <c r="BC31" s="9"/>
      <c r="BD31" s="9"/>
      <c r="BE31" s="1"/>
      <c r="BF31" s="30"/>
      <c r="BG31" s="31"/>
    </row>
    <row r="32" spans="1:61" ht="11.25" customHeight="1" x14ac:dyDescent="0.2">
      <c r="A32" s="25"/>
      <c r="B32" s="129"/>
      <c r="C32" s="129"/>
      <c r="D32" s="1" t="s">
        <v>24</v>
      </c>
      <c r="E32" s="44"/>
      <c r="F32" s="40"/>
      <c r="G32" s="44"/>
      <c r="H32" s="44"/>
      <c r="I32" s="44"/>
      <c r="J32" s="44"/>
      <c r="K32" s="44"/>
      <c r="L32" s="32"/>
      <c r="M32" s="38"/>
      <c r="N32" s="38"/>
      <c r="O32" s="38"/>
      <c r="P32" s="38"/>
      <c r="Q32" s="32"/>
      <c r="R32" s="44"/>
      <c r="S32" s="18"/>
      <c r="T32" s="18"/>
      <c r="U32" s="6"/>
      <c r="V32" s="8"/>
      <c r="W32" s="7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3"/>
      <c r="AV32" s="9"/>
      <c r="AW32" s="9"/>
      <c r="AX32" s="9"/>
      <c r="AY32" s="9"/>
      <c r="AZ32" s="9"/>
      <c r="BA32" s="9"/>
      <c r="BB32" s="9"/>
      <c r="BC32" s="9"/>
      <c r="BD32" s="9"/>
      <c r="BE32" s="1"/>
      <c r="BF32" s="30"/>
      <c r="BG32" s="31"/>
    </row>
    <row r="33" spans="1:59" ht="11.25" customHeight="1" x14ac:dyDescent="0.2">
      <c r="A33" s="25"/>
      <c r="B33" s="125" t="s">
        <v>50</v>
      </c>
      <c r="C33" s="125" t="s">
        <v>51</v>
      </c>
      <c r="D33" s="1" t="s">
        <v>23</v>
      </c>
      <c r="E33" s="44"/>
      <c r="F33" s="40"/>
      <c r="G33" s="44"/>
      <c r="H33" s="44"/>
      <c r="I33" s="44"/>
      <c r="J33" s="44"/>
      <c r="K33" s="44"/>
      <c r="L33" s="32"/>
      <c r="M33" s="38"/>
      <c r="N33" s="38"/>
      <c r="O33" s="38"/>
      <c r="P33" s="38"/>
      <c r="Q33" s="32"/>
      <c r="R33" s="44"/>
      <c r="S33" s="18"/>
      <c r="T33" s="18"/>
      <c r="U33" s="6"/>
      <c r="V33" s="8"/>
      <c r="W33" s="7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3"/>
      <c r="AV33" s="9"/>
      <c r="AW33" s="9"/>
      <c r="AX33" s="9"/>
      <c r="AY33" s="9"/>
      <c r="AZ33" s="9"/>
      <c r="BA33" s="9"/>
      <c r="BB33" s="9"/>
      <c r="BC33" s="9"/>
      <c r="BD33" s="9"/>
      <c r="BE33" s="1"/>
      <c r="BF33" s="30"/>
      <c r="BG33" s="31"/>
    </row>
    <row r="34" spans="1:59" ht="11.25" customHeight="1" x14ac:dyDescent="0.2">
      <c r="A34" s="25"/>
      <c r="B34" s="129"/>
      <c r="C34" s="129"/>
      <c r="D34" s="1" t="s">
        <v>24</v>
      </c>
      <c r="E34" s="44"/>
      <c r="F34" s="40"/>
      <c r="G34" s="44"/>
      <c r="H34" s="44"/>
      <c r="I34" s="44"/>
      <c r="J34" s="44"/>
      <c r="K34" s="44"/>
      <c r="L34" s="32"/>
      <c r="M34" s="38"/>
      <c r="N34" s="38"/>
      <c r="O34" s="38"/>
      <c r="P34" s="38"/>
      <c r="Q34" s="32"/>
      <c r="R34" s="44"/>
      <c r="S34" s="18"/>
      <c r="T34" s="18"/>
      <c r="U34" s="6"/>
      <c r="V34" s="8"/>
      <c r="W34" s="7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3"/>
      <c r="AV34" s="9"/>
      <c r="AW34" s="9"/>
      <c r="AX34" s="9"/>
      <c r="AY34" s="9"/>
      <c r="AZ34" s="9"/>
      <c r="BA34" s="9"/>
      <c r="BB34" s="9"/>
      <c r="BC34" s="9"/>
      <c r="BD34" s="9"/>
      <c r="BE34" s="1"/>
      <c r="BF34" s="30"/>
      <c r="BG34" s="31"/>
    </row>
    <row r="35" spans="1:59" ht="10.5" customHeight="1" x14ac:dyDescent="0.2">
      <c r="A35" s="25"/>
      <c r="B35" s="119" t="s">
        <v>25</v>
      </c>
      <c r="C35" s="119" t="s">
        <v>52</v>
      </c>
      <c r="D35" s="54" t="s">
        <v>23</v>
      </c>
      <c r="E35" s="11">
        <f>E37+E39+E41</f>
        <v>3</v>
      </c>
      <c r="F35" s="11">
        <f t="shared" ref="F35:AU35" si="5">F37+F39+F41</f>
        <v>3</v>
      </c>
      <c r="G35" s="11">
        <f t="shared" si="5"/>
        <v>3</v>
      </c>
      <c r="H35" s="11">
        <f t="shared" si="5"/>
        <v>9</v>
      </c>
      <c r="I35" s="11">
        <f t="shared" si="5"/>
        <v>9</v>
      </c>
      <c r="J35" s="11">
        <f t="shared" si="5"/>
        <v>9</v>
      </c>
      <c r="K35" s="11">
        <f>K37+K39+K41</f>
        <v>9</v>
      </c>
      <c r="L35" s="11">
        <f t="shared" si="5"/>
        <v>9</v>
      </c>
      <c r="M35" s="11">
        <f t="shared" si="5"/>
        <v>9</v>
      </c>
      <c r="N35" s="11">
        <f t="shared" si="5"/>
        <v>7</v>
      </c>
      <c r="O35" s="11">
        <f t="shared" si="5"/>
        <v>7</v>
      </c>
      <c r="P35" s="11">
        <f t="shared" si="5"/>
        <v>6</v>
      </c>
      <c r="Q35" s="11">
        <f t="shared" si="5"/>
        <v>6</v>
      </c>
      <c r="R35" s="11">
        <f t="shared" si="5"/>
        <v>6</v>
      </c>
      <c r="S35" s="11">
        <f t="shared" si="5"/>
        <v>8</v>
      </c>
      <c r="T35" s="11">
        <f t="shared" si="5"/>
        <v>8</v>
      </c>
      <c r="U35" s="11">
        <f t="shared" si="5"/>
        <v>8</v>
      </c>
      <c r="V35" s="11"/>
      <c r="W35" s="11"/>
      <c r="X35" s="11">
        <f t="shared" si="5"/>
        <v>6</v>
      </c>
      <c r="Y35" s="11">
        <f t="shared" si="5"/>
        <v>6</v>
      </c>
      <c r="Z35" s="11">
        <f t="shared" si="5"/>
        <v>6</v>
      </c>
      <c r="AA35" s="11">
        <f t="shared" si="5"/>
        <v>6</v>
      </c>
      <c r="AB35" s="11">
        <f t="shared" si="5"/>
        <v>6</v>
      </c>
      <c r="AC35" s="11">
        <f t="shared" si="5"/>
        <v>6</v>
      </c>
      <c r="AD35" s="11">
        <f t="shared" si="5"/>
        <v>6</v>
      </c>
      <c r="AE35" s="11">
        <f t="shared" si="5"/>
        <v>6</v>
      </c>
      <c r="AF35" s="11">
        <f t="shared" si="5"/>
        <v>7</v>
      </c>
      <c r="AG35" s="11">
        <f t="shared" si="5"/>
        <v>7</v>
      </c>
      <c r="AH35" s="11">
        <f t="shared" si="5"/>
        <v>7</v>
      </c>
      <c r="AI35" s="11">
        <f t="shared" si="5"/>
        <v>7</v>
      </c>
      <c r="AJ35" s="11">
        <f t="shared" si="5"/>
        <v>6</v>
      </c>
      <c r="AK35" s="11">
        <f t="shared" si="5"/>
        <v>6</v>
      </c>
      <c r="AL35" s="11">
        <f t="shared" si="5"/>
        <v>6</v>
      </c>
      <c r="AM35" s="11">
        <f t="shared" si="5"/>
        <v>6</v>
      </c>
      <c r="AN35" s="11">
        <f t="shared" si="5"/>
        <v>6</v>
      </c>
      <c r="AO35" s="11">
        <f t="shared" si="5"/>
        <v>6</v>
      </c>
      <c r="AP35" s="11">
        <f t="shared" si="5"/>
        <v>6</v>
      </c>
      <c r="AQ35" s="11">
        <f t="shared" si="5"/>
        <v>6</v>
      </c>
      <c r="AR35" s="11">
        <f t="shared" si="5"/>
        <v>6</v>
      </c>
      <c r="AS35" s="11">
        <f t="shared" si="5"/>
        <v>6</v>
      </c>
      <c r="AT35" s="11">
        <f t="shared" si="5"/>
        <v>5</v>
      </c>
      <c r="AU35" s="11">
        <f t="shared" si="5"/>
        <v>0</v>
      </c>
      <c r="AV35" s="11"/>
      <c r="AW35" s="11"/>
      <c r="AX35" s="11"/>
      <c r="AY35" s="11"/>
      <c r="AZ35" s="11"/>
      <c r="BA35" s="11"/>
      <c r="BB35" s="11"/>
      <c r="BC35" s="11"/>
      <c r="BD35" s="11"/>
      <c r="BE35" s="11">
        <f>SUM(E35:BD35)</f>
        <v>260</v>
      </c>
      <c r="BF35" s="11"/>
    </row>
    <row r="36" spans="1:59" ht="10.5" customHeight="1" x14ac:dyDescent="0.2">
      <c r="A36" s="25"/>
      <c r="B36" s="119"/>
      <c r="C36" s="119"/>
      <c r="D36" s="54" t="s">
        <v>24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>
        <f t="shared" ref="AV36" si="6">SUM(X36:AU36)</f>
        <v>0</v>
      </c>
      <c r="AW36" s="11"/>
      <c r="AX36" s="11"/>
      <c r="AY36" s="11"/>
      <c r="AZ36" s="11"/>
      <c r="BA36" s="11"/>
      <c r="BB36" s="11"/>
      <c r="BC36" s="11"/>
      <c r="BD36" s="11"/>
      <c r="BE36" s="11"/>
      <c r="BF36" s="11"/>
    </row>
    <row r="37" spans="1:59" ht="10.5" customHeight="1" x14ac:dyDescent="0.2">
      <c r="A37" s="25"/>
      <c r="B37" s="123" t="s">
        <v>53</v>
      </c>
      <c r="C37" s="123" t="s">
        <v>54</v>
      </c>
      <c r="D37" s="1" t="s">
        <v>23</v>
      </c>
      <c r="E37" s="18">
        <v>3</v>
      </c>
      <c r="F37" s="18">
        <v>3</v>
      </c>
      <c r="G37" s="18">
        <v>3</v>
      </c>
      <c r="H37" s="18">
        <v>3</v>
      </c>
      <c r="I37" s="18">
        <v>3</v>
      </c>
      <c r="J37" s="18">
        <v>3</v>
      </c>
      <c r="K37" s="18">
        <v>3</v>
      </c>
      <c r="L37" s="6">
        <v>3</v>
      </c>
      <c r="M37" s="6">
        <v>3</v>
      </c>
      <c r="N37" s="6">
        <v>3</v>
      </c>
      <c r="O37" s="6">
        <v>3</v>
      </c>
      <c r="P37" s="18">
        <v>3</v>
      </c>
      <c r="Q37" s="18">
        <v>3</v>
      </c>
      <c r="R37" s="18">
        <v>3</v>
      </c>
      <c r="S37" s="18">
        <v>3</v>
      </c>
      <c r="T37" s="18">
        <v>3</v>
      </c>
      <c r="U37" s="6">
        <v>3</v>
      </c>
      <c r="V37" s="8"/>
      <c r="W37" s="8"/>
      <c r="X37" s="18">
        <v>3</v>
      </c>
      <c r="Y37" s="18">
        <v>3</v>
      </c>
      <c r="Z37" s="18">
        <v>3</v>
      </c>
      <c r="AA37" s="18">
        <v>3</v>
      </c>
      <c r="AB37" s="18">
        <v>3</v>
      </c>
      <c r="AC37" s="18">
        <v>3</v>
      </c>
      <c r="AD37" s="18">
        <v>3</v>
      </c>
      <c r="AE37" s="18">
        <v>3</v>
      </c>
      <c r="AF37" s="18">
        <v>3</v>
      </c>
      <c r="AG37" s="18">
        <v>3</v>
      </c>
      <c r="AH37" s="18">
        <v>3</v>
      </c>
      <c r="AI37" s="18">
        <v>3</v>
      </c>
      <c r="AJ37" s="18">
        <v>2</v>
      </c>
      <c r="AK37" s="18">
        <v>2</v>
      </c>
      <c r="AL37" s="18">
        <v>2</v>
      </c>
      <c r="AM37" s="18">
        <v>2</v>
      </c>
      <c r="AN37" s="18">
        <v>2</v>
      </c>
      <c r="AO37" s="18">
        <v>2</v>
      </c>
      <c r="AP37" s="18">
        <v>2</v>
      </c>
      <c r="AQ37" s="18">
        <v>2</v>
      </c>
      <c r="AR37" s="18">
        <v>2</v>
      </c>
      <c r="AS37" s="18">
        <v>2</v>
      </c>
      <c r="AT37" s="18">
        <v>1</v>
      </c>
      <c r="AU37" s="13"/>
      <c r="AV37" s="9"/>
      <c r="AW37" s="9"/>
      <c r="AX37" s="9"/>
      <c r="AY37" s="9"/>
      <c r="AZ37" s="9"/>
      <c r="BA37" s="9"/>
      <c r="BB37" s="9"/>
      <c r="BC37" s="9"/>
      <c r="BD37" s="9"/>
      <c r="BE37" s="1">
        <f t="shared" si="4"/>
        <v>108</v>
      </c>
      <c r="BF37" s="1"/>
    </row>
    <row r="38" spans="1:59" ht="10.5" customHeight="1" x14ac:dyDescent="0.2">
      <c r="A38" s="25"/>
      <c r="B38" s="123"/>
      <c r="C38" s="123"/>
      <c r="D38" s="1" t="s">
        <v>24</v>
      </c>
      <c r="E38" s="18"/>
      <c r="F38" s="39"/>
      <c r="G38" s="18"/>
      <c r="H38" s="18"/>
      <c r="I38" s="18"/>
      <c r="J38" s="18"/>
      <c r="K38" s="18"/>
      <c r="L38" s="6"/>
      <c r="M38" s="6"/>
      <c r="N38" s="6"/>
      <c r="O38" s="6"/>
      <c r="P38" s="18"/>
      <c r="Q38" s="18"/>
      <c r="R38" s="18"/>
      <c r="S38" s="18"/>
      <c r="T38" s="18"/>
      <c r="U38" s="6"/>
      <c r="V38" s="8"/>
      <c r="W38" s="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3"/>
      <c r="AV38" s="9"/>
      <c r="AW38" s="9"/>
      <c r="AX38" s="9"/>
      <c r="AY38" s="9"/>
      <c r="AZ38" s="9"/>
      <c r="BA38" s="9"/>
      <c r="BB38" s="9"/>
      <c r="BC38" s="9"/>
      <c r="BD38" s="9"/>
      <c r="BE38" s="1"/>
      <c r="BF38" s="30"/>
      <c r="BG38" s="31"/>
    </row>
    <row r="39" spans="1:59" ht="10.5" customHeight="1" x14ac:dyDescent="0.2">
      <c r="A39" s="25"/>
      <c r="B39" s="123" t="s">
        <v>55</v>
      </c>
      <c r="C39" s="123" t="s">
        <v>56</v>
      </c>
      <c r="D39" s="1" t="s">
        <v>23</v>
      </c>
      <c r="E39" s="18"/>
      <c r="F39" s="40"/>
      <c r="G39" s="18"/>
      <c r="H39" s="18">
        <v>3</v>
      </c>
      <c r="I39" s="18">
        <v>3</v>
      </c>
      <c r="J39" s="18">
        <v>3</v>
      </c>
      <c r="K39" s="18">
        <v>3</v>
      </c>
      <c r="L39" s="6">
        <v>3</v>
      </c>
      <c r="M39" s="6">
        <v>3</v>
      </c>
      <c r="N39" s="6">
        <v>2</v>
      </c>
      <c r="O39" s="6">
        <v>2</v>
      </c>
      <c r="P39" s="18">
        <v>2</v>
      </c>
      <c r="Q39" s="18">
        <v>2</v>
      </c>
      <c r="R39" s="18">
        <v>2</v>
      </c>
      <c r="S39" s="18">
        <v>2</v>
      </c>
      <c r="T39" s="18">
        <v>2</v>
      </c>
      <c r="U39" s="6">
        <v>2</v>
      </c>
      <c r="V39" s="8"/>
      <c r="W39" s="8"/>
      <c r="X39" s="18">
        <v>2</v>
      </c>
      <c r="Y39" s="18">
        <v>2</v>
      </c>
      <c r="Z39" s="18">
        <v>2</v>
      </c>
      <c r="AA39" s="18">
        <v>2</v>
      </c>
      <c r="AB39" s="18">
        <v>2</v>
      </c>
      <c r="AC39" s="18">
        <v>2</v>
      </c>
      <c r="AD39" s="18">
        <v>2</v>
      </c>
      <c r="AE39" s="18">
        <v>2</v>
      </c>
      <c r="AF39" s="18">
        <v>2</v>
      </c>
      <c r="AG39" s="18">
        <v>2</v>
      </c>
      <c r="AH39" s="18">
        <v>2</v>
      </c>
      <c r="AI39" s="18">
        <v>2</v>
      </c>
      <c r="AJ39" s="18">
        <v>2</v>
      </c>
      <c r="AK39" s="18">
        <v>2</v>
      </c>
      <c r="AL39" s="18">
        <v>2</v>
      </c>
      <c r="AM39" s="18">
        <v>2</v>
      </c>
      <c r="AN39" s="18">
        <v>2</v>
      </c>
      <c r="AO39" s="18">
        <v>2</v>
      </c>
      <c r="AP39" s="18">
        <v>2</v>
      </c>
      <c r="AQ39" s="18">
        <v>2</v>
      </c>
      <c r="AR39" s="18">
        <v>2</v>
      </c>
      <c r="AS39" s="18">
        <v>2</v>
      </c>
      <c r="AT39" s="18">
        <v>2</v>
      </c>
      <c r="AU39" s="13"/>
      <c r="AV39" s="9"/>
      <c r="AW39" s="9"/>
      <c r="AX39" s="9"/>
      <c r="AY39" s="9"/>
      <c r="AZ39" s="9"/>
      <c r="BA39" s="9"/>
      <c r="BB39" s="9"/>
      <c r="BC39" s="9"/>
      <c r="BD39" s="9"/>
      <c r="BE39" s="1">
        <f t="shared" si="4"/>
        <v>80</v>
      </c>
      <c r="BF39" s="30"/>
    </row>
    <row r="40" spans="1:59" ht="10.5" customHeight="1" x14ac:dyDescent="0.2">
      <c r="A40" s="25"/>
      <c r="B40" s="123"/>
      <c r="C40" s="123"/>
      <c r="D40" s="1" t="s">
        <v>24</v>
      </c>
      <c r="E40" s="18"/>
      <c r="F40" s="41"/>
      <c r="G40" s="42"/>
      <c r="H40" s="18"/>
      <c r="I40" s="18"/>
      <c r="J40" s="18"/>
      <c r="K40" s="18"/>
      <c r="L40" s="6"/>
      <c r="M40" s="6"/>
      <c r="N40" s="6"/>
      <c r="O40" s="6"/>
      <c r="P40" s="18"/>
      <c r="Q40" s="18"/>
      <c r="R40" s="18"/>
      <c r="S40" s="18"/>
      <c r="T40" s="18"/>
      <c r="U40" s="6"/>
      <c r="V40" s="8"/>
      <c r="W40" s="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3"/>
      <c r="AV40" s="9"/>
      <c r="AW40" s="9"/>
      <c r="AX40" s="9"/>
      <c r="AY40" s="9"/>
      <c r="AZ40" s="9"/>
      <c r="BA40" s="9"/>
      <c r="BB40" s="9"/>
      <c r="BC40" s="9"/>
      <c r="BD40" s="9"/>
      <c r="BE40" s="1"/>
      <c r="BF40" s="30"/>
      <c r="BG40" s="31"/>
    </row>
    <row r="41" spans="1:59" ht="10.5" customHeight="1" x14ac:dyDescent="0.2">
      <c r="A41" s="25"/>
      <c r="B41" s="123" t="s">
        <v>57</v>
      </c>
      <c r="C41" s="153" t="s">
        <v>58</v>
      </c>
      <c r="D41" s="1" t="s">
        <v>23</v>
      </c>
      <c r="E41" s="18"/>
      <c r="F41" s="41"/>
      <c r="G41" s="18"/>
      <c r="H41" s="18">
        <v>3</v>
      </c>
      <c r="I41" s="18">
        <v>3</v>
      </c>
      <c r="J41" s="18">
        <v>3</v>
      </c>
      <c r="K41" s="18">
        <v>3</v>
      </c>
      <c r="L41" s="6">
        <v>3</v>
      </c>
      <c r="M41" s="6">
        <v>3</v>
      </c>
      <c r="N41" s="6">
        <v>2</v>
      </c>
      <c r="O41" s="6">
        <v>2</v>
      </c>
      <c r="P41" s="18">
        <v>1</v>
      </c>
      <c r="Q41" s="18">
        <v>1</v>
      </c>
      <c r="R41" s="18">
        <v>1</v>
      </c>
      <c r="S41" s="18">
        <v>3</v>
      </c>
      <c r="T41" s="18">
        <v>3</v>
      </c>
      <c r="U41" s="6">
        <v>3</v>
      </c>
      <c r="V41" s="8"/>
      <c r="W41" s="8"/>
      <c r="X41" s="18">
        <v>1</v>
      </c>
      <c r="Y41" s="18">
        <v>1</v>
      </c>
      <c r="Z41" s="18">
        <v>1</v>
      </c>
      <c r="AA41" s="18">
        <v>1</v>
      </c>
      <c r="AB41" s="18">
        <v>1</v>
      </c>
      <c r="AC41" s="18">
        <v>1</v>
      </c>
      <c r="AD41" s="18">
        <v>1</v>
      </c>
      <c r="AE41" s="18">
        <v>1</v>
      </c>
      <c r="AF41" s="18">
        <v>2</v>
      </c>
      <c r="AG41" s="18">
        <v>2</v>
      </c>
      <c r="AH41" s="18">
        <v>2</v>
      </c>
      <c r="AI41" s="18">
        <v>2</v>
      </c>
      <c r="AJ41" s="18">
        <v>2</v>
      </c>
      <c r="AK41" s="18">
        <v>2</v>
      </c>
      <c r="AL41" s="18">
        <v>2</v>
      </c>
      <c r="AM41" s="18">
        <v>2</v>
      </c>
      <c r="AN41" s="18">
        <v>2</v>
      </c>
      <c r="AO41" s="18">
        <v>2</v>
      </c>
      <c r="AP41" s="18">
        <v>2</v>
      </c>
      <c r="AQ41" s="18">
        <v>2</v>
      </c>
      <c r="AR41" s="18">
        <v>2</v>
      </c>
      <c r="AS41" s="18">
        <v>2</v>
      </c>
      <c r="AT41" s="18">
        <v>2</v>
      </c>
      <c r="AU41" s="13"/>
      <c r="AV41" s="9"/>
      <c r="AW41" s="9"/>
      <c r="AX41" s="9"/>
      <c r="AY41" s="9"/>
      <c r="AZ41" s="9"/>
      <c r="BA41" s="9"/>
      <c r="BB41" s="9"/>
      <c r="BC41" s="9"/>
      <c r="BD41" s="9"/>
      <c r="BE41" s="1">
        <f t="shared" si="4"/>
        <v>72</v>
      </c>
      <c r="BF41" s="30"/>
    </row>
    <row r="42" spans="1:59" ht="10.5" customHeight="1" x14ac:dyDescent="0.2">
      <c r="A42" s="25"/>
      <c r="B42" s="123"/>
      <c r="C42" s="124"/>
      <c r="D42" s="1" t="s">
        <v>24</v>
      </c>
      <c r="E42" s="18"/>
      <c r="F42" s="40"/>
      <c r="G42" s="42"/>
      <c r="H42" s="18"/>
      <c r="I42" s="18"/>
      <c r="J42" s="18"/>
      <c r="K42" s="18"/>
      <c r="L42" s="6"/>
      <c r="M42" s="6"/>
      <c r="N42" s="6"/>
      <c r="O42" s="6"/>
      <c r="P42" s="18"/>
      <c r="Q42" s="18"/>
      <c r="R42" s="18"/>
      <c r="S42" s="18"/>
      <c r="T42" s="18"/>
      <c r="U42" s="6"/>
      <c r="V42" s="8"/>
      <c r="W42" s="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3"/>
      <c r="AV42" s="9"/>
      <c r="AW42" s="9"/>
      <c r="AX42" s="9"/>
      <c r="AY42" s="9"/>
      <c r="AZ42" s="9"/>
      <c r="BA42" s="9"/>
      <c r="BB42" s="9"/>
      <c r="BC42" s="9"/>
      <c r="BD42" s="9"/>
      <c r="BE42" s="1"/>
      <c r="BF42" s="30"/>
      <c r="BG42" s="31"/>
    </row>
    <row r="43" spans="1:59" s="35" customFormat="1" ht="10.5" customHeight="1" x14ac:dyDescent="0.2">
      <c r="A43" s="25"/>
      <c r="B43" s="146" t="s">
        <v>59</v>
      </c>
      <c r="C43" s="148" t="s">
        <v>60</v>
      </c>
      <c r="D43" s="11" t="s">
        <v>23</v>
      </c>
      <c r="E43" s="12">
        <f>E49</f>
        <v>2</v>
      </c>
      <c r="F43" s="12">
        <f t="shared" ref="F43:U43" si="7">F49</f>
        <v>2</v>
      </c>
      <c r="G43" s="12">
        <f t="shared" si="7"/>
        <v>2</v>
      </c>
      <c r="H43" s="12">
        <f t="shared" si="7"/>
        <v>2</v>
      </c>
      <c r="I43" s="12">
        <f t="shared" si="7"/>
        <v>2</v>
      </c>
      <c r="J43" s="12">
        <f t="shared" si="7"/>
        <v>2</v>
      </c>
      <c r="K43" s="12">
        <f t="shared" si="7"/>
        <v>1</v>
      </c>
      <c r="L43" s="12">
        <f t="shared" si="7"/>
        <v>0</v>
      </c>
      <c r="M43" s="12">
        <f t="shared" si="7"/>
        <v>0</v>
      </c>
      <c r="N43" s="12">
        <f t="shared" si="7"/>
        <v>1</v>
      </c>
      <c r="O43" s="12">
        <f t="shared" si="7"/>
        <v>0</v>
      </c>
      <c r="P43" s="12">
        <f t="shared" si="7"/>
        <v>1</v>
      </c>
      <c r="Q43" s="12">
        <f t="shared" si="7"/>
        <v>1</v>
      </c>
      <c r="R43" s="12">
        <f t="shared" si="7"/>
        <v>1</v>
      </c>
      <c r="S43" s="12">
        <f t="shared" si="7"/>
        <v>0</v>
      </c>
      <c r="T43" s="12">
        <f t="shared" si="7"/>
        <v>0</v>
      </c>
      <c r="U43" s="12">
        <f t="shared" si="7"/>
        <v>0</v>
      </c>
      <c r="V43" s="12"/>
      <c r="W43" s="12"/>
      <c r="X43" s="12">
        <f>X49</f>
        <v>1</v>
      </c>
      <c r="Y43" s="12">
        <f t="shared" ref="Y43:AT43" si="8">Y49</f>
        <v>1</v>
      </c>
      <c r="Z43" s="12">
        <f t="shared" si="8"/>
        <v>1</v>
      </c>
      <c r="AA43" s="12">
        <f t="shared" si="8"/>
        <v>1</v>
      </c>
      <c r="AB43" s="12">
        <f t="shared" si="8"/>
        <v>1</v>
      </c>
      <c r="AC43" s="12">
        <f t="shared" si="8"/>
        <v>1</v>
      </c>
      <c r="AD43" s="12">
        <f t="shared" si="8"/>
        <v>1</v>
      </c>
      <c r="AE43" s="12">
        <f t="shared" si="8"/>
        <v>1</v>
      </c>
      <c r="AF43" s="12">
        <f t="shared" si="8"/>
        <v>1</v>
      </c>
      <c r="AG43" s="12">
        <f t="shared" si="8"/>
        <v>1</v>
      </c>
      <c r="AH43" s="12">
        <f t="shared" si="8"/>
        <v>1</v>
      </c>
      <c r="AI43" s="12">
        <f t="shared" si="8"/>
        <v>1</v>
      </c>
      <c r="AJ43" s="12">
        <f t="shared" si="8"/>
        <v>1</v>
      </c>
      <c r="AK43" s="12">
        <f t="shared" si="8"/>
        <v>1</v>
      </c>
      <c r="AL43" s="12">
        <f t="shared" si="8"/>
        <v>1</v>
      </c>
      <c r="AM43" s="12">
        <f t="shared" si="8"/>
        <v>1</v>
      </c>
      <c r="AN43" s="12">
        <f t="shared" si="8"/>
        <v>1</v>
      </c>
      <c r="AO43" s="12">
        <f t="shared" si="8"/>
        <v>1</v>
      </c>
      <c r="AP43" s="12">
        <f t="shared" si="8"/>
        <v>1</v>
      </c>
      <c r="AQ43" s="12">
        <f t="shared" si="8"/>
        <v>1</v>
      </c>
      <c r="AR43" s="12">
        <f t="shared" si="8"/>
        <v>1</v>
      </c>
      <c r="AS43" s="12">
        <f t="shared" si="8"/>
        <v>1</v>
      </c>
      <c r="AT43" s="12">
        <f t="shared" si="8"/>
        <v>3</v>
      </c>
      <c r="AU43" s="13"/>
      <c r="AV43" s="12"/>
      <c r="AW43" s="12"/>
      <c r="AX43" s="12"/>
      <c r="AY43" s="12"/>
      <c r="AZ43" s="12"/>
      <c r="BA43" s="12"/>
      <c r="BB43" s="12"/>
      <c r="BC43" s="12"/>
      <c r="BD43" s="12"/>
      <c r="BE43" s="11">
        <f>SUM(E43:BD43)</f>
        <v>42</v>
      </c>
      <c r="BF43" s="33"/>
      <c r="BG43" s="34"/>
    </row>
    <row r="44" spans="1:59" s="35" customFormat="1" ht="10.5" customHeight="1" x14ac:dyDescent="0.2">
      <c r="A44" s="25"/>
      <c r="B44" s="147"/>
      <c r="C44" s="149"/>
      <c r="D44" s="11" t="s">
        <v>24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3"/>
      <c r="AV44" s="12"/>
      <c r="AW44" s="12"/>
      <c r="AX44" s="12"/>
      <c r="AY44" s="12"/>
      <c r="AZ44" s="12"/>
      <c r="BA44" s="12"/>
      <c r="BB44" s="12"/>
      <c r="BC44" s="12"/>
      <c r="BD44" s="12"/>
      <c r="BE44" s="11"/>
      <c r="BF44" s="33"/>
      <c r="BG44" s="34"/>
    </row>
    <row r="45" spans="1:59" ht="10.5" customHeight="1" x14ac:dyDescent="0.2">
      <c r="A45" s="25"/>
      <c r="B45" s="125" t="s">
        <v>61</v>
      </c>
      <c r="C45" s="127" t="s">
        <v>62</v>
      </c>
      <c r="D45" s="1" t="s">
        <v>23</v>
      </c>
      <c r="E45" s="18"/>
      <c r="F45" s="43"/>
      <c r="G45" s="42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8"/>
      <c r="W45" s="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3"/>
      <c r="AV45" s="9"/>
      <c r="AW45" s="9"/>
      <c r="AX45" s="9"/>
      <c r="AY45" s="9"/>
      <c r="AZ45" s="9"/>
      <c r="BA45" s="9"/>
      <c r="BB45" s="9"/>
      <c r="BC45" s="9"/>
      <c r="BD45" s="9"/>
      <c r="BE45" s="1"/>
      <c r="BF45" s="30"/>
      <c r="BG45" s="31"/>
    </row>
    <row r="46" spans="1:59" ht="10.5" customHeight="1" x14ac:dyDescent="0.2">
      <c r="A46" s="25"/>
      <c r="B46" s="126"/>
      <c r="C46" s="128"/>
      <c r="D46" s="1" t="s">
        <v>24</v>
      </c>
      <c r="E46" s="18"/>
      <c r="F46" s="43"/>
      <c r="G46" s="42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8"/>
      <c r="W46" s="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3"/>
      <c r="AV46" s="9"/>
      <c r="AW46" s="9"/>
      <c r="AX46" s="9"/>
      <c r="AY46" s="9"/>
      <c r="AZ46" s="9"/>
      <c r="BA46" s="9"/>
      <c r="BB46" s="9"/>
      <c r="BC46" s="9"/>
      <c r="BD46" s="9"/>
      <c r="BE46" s="1"/>
      <c r="BF46" s="30"/>
      <c r="BG46" s="31"/>
    </row>
    <row r="47" spans="1:59" ht="10.5" customHeight="1" x14ac:dyDescent="0.2">
      <c r="A47" s="25"/>
      <c r="B47" s="125" t="s">
        <v>63</v>
      </c>
      <c r="C47" s="127" t="s">
        <v>64</v>
      </c>
      <c r="D47" s="1" t="s">
        <v>23</v>
      </c>
      <c r="E47" s="18"/>
      <c r="F47" s="43"/>
      <c r="G47" s="42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8"/>
      <c r="W47" s="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3"/>
      <c r="AV47" s="9"/>
      <c r="AW47" s="9"/>
      <c r="AX47" s="9"/>
      <c r="AY47" s="9"/>
      <c r="AZ47" s="9"/>
      <c r="BA47" s="9"/>
      <c r="BB47" s="9"/>
      <c r="BC47" s="9"/>
      <c r="BD47" s="9"/>
      <c r="BE47" s="1"/>
      <c r="BF47" s="30"/>
      <c r="BG47" s="31"/>
    </row>
    <row r="48" spans="1:59" ht="10.5" customHeight="1" x14ac:dyDescent="0.2">
      <c r="A48" s="25"/>
      <c r="B48" s="126"/>
      <c r="C48" s="128"/>
      <c r="D48" s="1" t="s">
        <v>24</v>
      </c>
      <c r="E48" s="18"/>
      <c r="F48" s="43"/>
      <c r="G48" s="42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8"/>
      <c r="W48" s="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3"/>
      <c r="AV48" s="9"/>
      <c r="AW48" s="9"/>
      <c r="AX48" s="9"/>
      <c r="AY48" s="9"/>
      <c r="AZ48" s="9"/>
      <c r="BA48" s="9"/>
      <c r="BB48" s="9"/>
      <c r="BC48" s="9"/>
      <c r="BD48" s="9"/>
      <c r="BE48" s="1"/>
      <c r="BF48" s="30"/>
      <c r="BG48" s="31"/>
    </row>
    <row r="49" spans="1:61" ht="10.5" customHeight="1" x14ac:dyDescent="0.2">
      <c r="A49" s="25"/>
      <c r="B49" s="125" t="s">
        <v>65</v>
      </c>
      <c r="C49" s="127" t="s">
        <v>66</v>
      </c>
      <c r="D49" s="1" t="s">
        <v>23</v>
      </c>
      <c r="E49" s="18">
        <v>2</v>
      </c>
      <c r="F49" s="40">
        <v>2</v>
      </c>
      <c r="G49" s="42">
        <v>2</v>
      </c>
      <c r="H49" s="18">
        <v>2</v>
      </c>
      <c r="I49" s="18">
        <v>2</v>
      </c>
      <c r="J49" s="18">
        <v>2</v>
      </c>
      <c r="K49" s="18">
        <v>1</v>
      </c>
      <c r="L49" s="18"/>
      <c r="M49" s="18"/>
      <c r="N49" s="18">
        <v>1</v>
      </c>
      <c r="O49" s="18"/>
      <c r="P49" s="18">
        <v>1</v>
      </c>
      <c r="Q49" s="18">
        <v>1</v>
      </c>
      <c r="R49" s="18">
        <v>1</v>
      </c>
      <c r="S49" s="18"/>
      <c r="T49" s="18"/>
      <c r="U49" s="18"/>
      <c r="V49" s="8"/>
      <c r="W49" s="8"/>
      <c r="X49" s="18">
        <v>1</v>
      </c>
      <c r="Y49" s="18">
        <v>1</v>
      </c>
      <c r="Z49" s="18">
        <v>1</v>
      </c>
      <c r="AA49" s="18">
        <v>1</v>
      </c>
      <c r="AB49" s="18">
        <v>1</v>
      </c>
      <c r="AC49" s="18">
        <v>1</v>
      </c>
      <c r="AD49" s="18">
        <v>1</v>
      </c>
      <c r="AE49" s="18">
        <v>1</v>
      </c>
      <c r="AF49" s="18">
        <v>1</v>
      </c>
      <c r="AG49" s="18">
        <v>1</v>
      </c>
      <c r="AH49" s="18">
        <v>1</v>
      </c>
      <c r="AI49" s="18">
        <v>1</v>
      </c>
      <c r="AJ49" s="18">
        <v>1</v>
      </c>
      <c r="AK49" s="18">
        <v>1</v>
      </c>
      <c r="AL49" s="18">
        <v>1</v>
      </c>
      <c r="AM49" s="18">
        <v>1</v>
      </c>
      <c r="AN49" s="18">
        <v>1</v>
      </c>
      <c r="AO49" s="18">
        <v>1</v>
      </c>
      <c r="AP49" s="18">
        <v>1</v>
      </c>
      <c r="AQ49" s="18">
        <v>1</v>
      </c>
      <c r="AR49" s="36">
        <v>1</v>
      </c>
      <c r="AS49" s="18">
        <v>1</v>
      </c>
      <c r="AT49" s="37">
        <v>3</v>
      </c>
      <c r="AU49" s="13"/>
      <c r="AV49" s="9"/>
      <c r="AW49" s="9"/>
      <c r="AX49" s="9"/>
      <c r="AY49" s="9"/>
      <c r="AZ49" s="9"/>
      <c r="BA49" s="9"/>
      <c r="BB49" s="9"/>
      <c r="BC49" s="9"/>
      <c r="BD49" s="9"/>
      <c r="BE49" s="1">
        <f t="shared" si="4"/>
        <v>42</v>
      </c>
      <c r="BF49" s="30"/>
      <c r="BG49" s="31"/>
    </row>
    <row r="50" spans="1:61" ht="10.5" customHeight="1" x14ac:dyDescent="0.2">
      <c r="A50" s="25"/>
      <c r="B50" s="126"/>
      <c r="C50" s="129"/>
      <c r="D50" s="1" t="s">
        <v>24</v>
      </c>
      <c r="E50" s="18"/>
      <c r="F50" s="40"/>
      <c r="G50" s="42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8"/>
      <c r="W50" s="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36"/>
      <c r="AS50" s="18"/>
      <c r="AT50" s="37"/>
      <c r="AU50" s="13"/>
      <c r="AV50" s="9"/>
      <c r="AW50" s="9"/>
      <c r="AX50" s="9"/>
      <c r="AY50" s="9"/>
      <c r="AZ50" s="9"/>
      <c r="BA50" s="9"/>
      <c r="BB50" s="9"/>
      <c r="BC50" s="9"/>
      <c r="BD50" s="9"/>
      <c r="BE50" s="1"/>
      <c r="BF50" s="30"/>
      <c r="BG50" s="31"/>
    </row>
    <row r="51" spans="1:61" ht="10.5" customHeight="1" x14ac:dyDescent="0.2">
      <c r="A51" s="25"/>
      <c r="B51" s="125" t="s">
        <v>67</v>
      </c>
      <c r="C51" s="125" t="s">
        <v>68</v>
      </c>
      <c r="D51" s="1" t="s">
        <v>23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8"/>
      <c r="W51" s="7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36"/>
      <c r="AS51" s="18"/>
      <c r="AT51" s="37"/>
      <c r="AU51" s="13"/>
      <c r="AV51" s="9"/>
      <c r="AW51" s="10"/>
      <c r="AX51" s="10"/>
      <c r="AY51" s="10"/>
      <c r="AZ51" s="10"/>
      <c r="BA51" s="10"/>
      <c r="BB51" s="10"/>
      <c r="BC51" s="10"/>
      <c r="BD51" s="10"/>
      <c r="BE51" s="1"/>
      <c r="BF51" s="6"/>
    </row>
    <row r="52" spans="1:61" ht="10.5" customHeight="1" x14ac:dyDescent="0.2">
      <c r="A52" s="25"/>
      <c r="B52" s="126"/>
      <c r="C52" s="129"/>
      <c r="D52" s="1" t="s">
        <v>24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8"/>
      <c r="W52" s="7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36"/>
      <c r="AS52" s="18"/>
      <c r="AT52" s="37"/>
      <c r="AU52" s="13"/>
      <c r="AV52" s="9"/>
      <c r="AW52" s="10"/>
      <c r="AX52" s="10"/>
      <c r="AY52" s="10"/>
      <c r="AZ52" s="10"/>
      <c r="BA52" s="10"/>
      <c r="BB52" s="10"/>
      <c r="BC52" s="10"/>
      <c r="BD52" s="10"/>
      <c r="BE52" s="1"/>
      <c r="BF52" s="6"/>
    </row>
    <row r="53" spans="1:61" ht="10.5" customHeight="1" x14ac:dyDescent="0.2">
      <c r="A53" s="25"/>
      <c r="B53" s="119" t="s">
        <v>69</v>
      </c>
      <c r="C53" s="119" t="s">
        <v>70</v>
      </c>
      <c r="D53" s="2" t="s">
        <v>23</v>
      </c>
      <c r="E53" s="2">
        <f t="shared" ref="E53:H53" si="9">E55+E57+E59+E63+E65+E61</f>
        <v>3</v>
      </c>
      <c r="F53" s="2">
        <f t="shared" si="9"/>
        <v>3</v>
      </c>
      <c r="G53" s="2">
        <f t="shared" si="9"/>
        <v>3</v>
      </c>
      <c r="H53" s="2">
        <f t="shared" si="9"/>
        <v>5</v>
      </c>
      <c r="I53" s="2">
        <f>I55+I57+I59+I63+I65+I61</f>
        <v>5</v>
      </c>
      <c r="J53" s="2">
        <f t="shared" ref="J53:U53" si="10">J55+J57+J59+J63+J65+J61</f>
        <v>5</v>
      </c>
      <c r="K53" s="2">
        <f t="shared" si="10"/>
        <v>4</v>
      </c>
      <c r="L53" s="2">
        <f t="shared" si="10"/>
        <v>4</v>
      </c>
      <c r="M53" s="2">
        <f t="shared" si="10"/>
        <v>4</v>
      </c>
      <c r="N53" s="2">
        <f t="shared" si="10"/>
        <v>4</v>
      </c>
      <c r="O53" s="2">
        <f t="shared" si="10"/>
        <v>4</v>
      </c>
      <c r="P53" s="2">
        <f t="shared" si="10"/>
        <v>4</v>
      </c>
      <c r="Q53" s="2">
        <f t="shared" si="10"/>
        <v>4</v>
      </c>
      <c r="R53" s="2">
        <f t="shared" si="10"/>
        <v>4</v>
      </c>
      <c r="S53" s="2">
        <f t="shared" si="10"/>
        <v>4</v>
      </c>
      <c r="T53" s="2">
        <f t="shared" si="10"/>
        <v>4</v>
      </c>
      <c r="U53" s="2">
        <f t="shared" si="10"/>
        <v>4</v>
      </c>
      <c r="V53" s="2"/>
      <c r="W53" s="2"/>
      <c r="X53" s="2">
        <f>X55+X57+X59+X63+X65+X61</f>
        <v>5</v>
      </c>
      <c r="Y53" s="2">
        <f t="shared" ref="Y53:AT53" si="11">Y55+Y57+Y59+Y63+Y65+Y61</f>
        <v>5</v>
      </c>
      <c r="Z53" s="2">
        <f t="shared" si="11"/>
        <v>5</v>
      </c>
      <c r="AA53" s="2">
        <f t="shared" si="11"/>
        <v>5</v>
      </c>
      <c r="AB53" s="2">
        <f t="shared" si="11"/>
        <v>5</v>
      </c>
      <c r="AC53" s="2">
        <f t="shared" si="11"/>
        <v>5</v>
      </c>
      <c r="AD53" s="2">
        <f t="shared" si="11"/>
        <v>5</v>
      </c>
      <c r="AE53" s="2">
        <f t="shared" si="11"/>
        <v>5</v>
      </c>
      <c r="AF53" s="2">
        <f t="shared" si="11"/>
        <v>4</v>
      </c>
      <c r="AG53" s="2">
        <f t="shared" si="11"/>
        <v>4</v>
      </c>
      <c r="AH53" s="2">
        <f t="shared" si="11"/>
        <v>4</v>
      </c>
      <c r="AI53" s="2">
        <f t="shared" si="11"/>
        <v>4</v>
      </c>
      <c r="AJ53" s="2">
        <f t="shared" si="11"/>
        <v>4</v>
      </c>
      <c r="AK53" s="2">
        <f t="shared" si="11"/>
        <v>4</v>
      </c>
      <c r="AL53" s="2">
        <f t="shared" si="11"/>
        <v>4</v>
      </c>
      <c r="AM53" s="2">
        <f t="shared" si="11"/>
        <v>5</v>
      </c>
      <c r="AN53" s="2">
        <f t="shared" si="11"/>
        <v>5</v>
      </c>
      <c r="AO53" s="2">
        <f t="shared" si="11"/>
        <v>5</v>
      </c>
      <c r="AP53" s="2">
        <f t="shared" si="11"/>
        <v>6</v>
      </c>
      <c r="AQ53" s="2">
        <f t="shared" si="11"/>
        <v>6</v>
      </c>
      <c r="AR53" s="2">
        <f t="shared" si="11"/>
        <v>6</v>
      </c>
      <c r="AS53" s="2">
        <f t="shared" si="11"/>
        <v>6</v>
      </c>
      <c r="AT53" s="2">
        <f t="shared" si="11"/>
        <v>5</v>
      </c>
      <c r="AU53" s="11"/>
      <c r="AV53" s="2"/>
      <c r="AW53" s="2"/>
      <c r="AX53" s="2"/>
      <c r="AY53" s="2"/>
      <c r="AZ53" s="2"/>
      <c r="BA53" s="2"/>
      <c r="BB53" s="2"/>
      <c r="BC53" s="2"/>
      <c r="BD53" s="2"/>
      <c r="BE53" s="11">
        <f>SUM(E53:BD53)</f>
        <v>180</v>
      </c>
      <c r="BF53" s="27"/>
    </row>
    <row r="54" spans="1:61" ht="10.5" customHeight="1" x14ac:dyDescent="0.2">
      <c r="A54" s="25"/>
      <c r="B54" s="152"/>
      <c r="C54" s="152"/>
      <c r="D54" s="2" t="s">
        <v>24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11"/>
      <c r="AV54" s="2"/>
      <c r="AW54" s="2"/>
      <c r="AX54" s="2"/>
      <c r="AY54" s="2"/>
      <c r="AZ54" s="2"/>
      <c r="BA54" s="2"/>
      <c r="BB54" s="2"/>
      <c r="BC54" s="2"/>
      <c r="BD54" s="2"/>
      <c r="BE54" s="11"/>
      <c r="BF54" s="27"/>
    </row>
    <row r="55" spans="1:61" ht="10.5" customHeight="1" x14ac:dyDescent="0.2">
      <c r="A55" s="25"/>
      <c r="B55" s="123" t="s">
        <v>71</v>
      </c>
      <c r="C55" s="153" t="s">
        <v>72</v>
      </c>
      <c r="D55" s="1" t="s">
        <v>23</v>
      </c>
      <c r="E55" s="18"/>
      <c r="F55" s="18"/>
      <c r="G55" s="18"/>
      <c r="H55" s="18">
        <v>2</v>
      </c>
      <c r="I55" s="18">
        <v>2</v>
      </c>
      <c r="J55" s="18">
        <v>2</v>
      </c>
      <c r="K55" s="18">
        <v>1</v>
      </c>
      <c r="L55" s="18">
        <v>1</v>
      </c>
      <c r="M55" s="18">
        <v>1</v>
      </c>
      <c r="N55" s="18">
        <v>1</v>
      </c>
      <c r="O55" s="18">
        <v>1</v>
      </c>
      <c r="P55" s="18">
        <v>1</v>
      </c>
      <c r="Q55" s="18">
        <v>1</v>
      </c>
      <c r="R55" s="18">
        <v>1</v>
      </c>
      <c r="S55" s="18">
        <v>1</v>
      </c>
      <c r="T55" s="18">
        <v>1</v>
      </c>
      <c r="U55" s="18">
        <v>1</v>
      </c>
      <c r="V55" s="8"/>
      <c r="W55" s="8"/>
      <c r="X55" s="18">
        <v>1</v>
      </c>
      <c r="Y55" s="18">
        <v>1</v>
      </c>
      <c r="Z55" s="18">
        <v>1</v>
      </c>
      <c r="AA55" s="18">
        <v>1</v>
      </c>
      <c r="AB55" s="18">
        <v>1</v>
      </c>
      <c r="AC55" s="18">
        <v>1</v>
      </c>
      <c r="AD55" s="18">
        <v>1</v>
      </c>
      <c r="AE55" s="18">
        <v>1</v>
      </c>
      <c r="AF55" s="18">
        <v>1</v>
      </c>
      <c r="AG55" s="18">
        <v>1</v>
      </c>
      <c r="AH55" s="18">
        <v>1</v>
      </c>
      <c r="AI55" s="18">
        <v>1</v>
      </c>
      <c r="AJ55" s="18">
        <v>1</v>
      </c>
      <c r="AK55" s="18">
        <v>1</v>
      </c>
      <c r="AL55" s="18">
        <v>1</v>
      </c>
      <c r="AM55" s="18">
        <v>1</v>
      </c>
      <c r="AN55" s="18">
        <v>1</v>
      </c>
      <c r="AO55" s="18">
        <v>1</v>
      </c>
      <c r="AP55" s="18">
        <v>2</v>
      </c>
      <c r="AQ55" s="18">
        <v>2</v>
      </c>
      <c r="AR55" s="18">
        <v>2</v>
      </c>
      <c r="AS55" s="18">
        <v>2</v>
      </c>
      <c r="AT55" s="18">
        <v>2</v>
      </c>
      <c r="AU55" s="13"/>
      <c r="AV55" s="9"/>
      <c r="AW55" s="9"/>
      <c r="AX55" s="9"/>
      <c r="AY55" s="9"/>
      <c r="AZ55" s="9"/>
      <c r="BA55" s="9"/>
      <c r="BB55" s="9"/>
      <c r="BC55" s="9"/>
      <c r="BD55" s="9"/>
      <c r="BE55" s="1">
        <f t="shared" si="4"/>
        <v>45</v>
      </c>
      <c r="BF55" s="1"/>
    </row>
    <row r="56" spans="1:61" ht="10.5" customHeight="1" x14ac:dyDescent="0.2">
      <c r="A56" s="25"/>
      <c r="B56" s="123"/>
      <c r="C56" s="124"/>
      <c r="D56" s="1" t="s">
        <v>24</v>
      </c>
      <c r="E56" s="18"/>
      <c r="F56" s="43"/>
      <c r="G56" s="42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8"/>
      <c r="W56" s="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3"/>
      <c r="AV56" s="9"/>
      <c r="AW56" s="9"/>
      <c r="AX56" s="9"/>
      <c r="AY56" s="9"/>
      <c r="AZ56" s="9"/>
      <c r="BA56" s="9"/>
      <c r="BB56" s="9"/>
      <c r="BC56" s="9"/>
      <c r="BD56" s="9"/>
      <c r="BE56" s="1"/>
      <c r="BF56" s="1"/>
    </row>
    <row r="57" spans="1:61" ht="10.5" customHeight="1" x14ac:dyDescent="0.2">
      <c r="A57" s="25"/>
      <c r="B57" s="125" t="s">
        <v>73</v>
      </c>
      <c r="C57" s="125" t="s">
        <v>74</v>
      </c>
      <c r="D57" s="1" t="s">
        <v>23</v>
      </c>
      <c r="E57" s="18">
        <v>1</v>
      </c>
      <c r="F57" s="18">
        <v>1</v>
      </c>
      <c r="G57" s="18">
        <v>1</v>
      </c>
      <c r="H57" s="18">
        <v>1</v>
      </c>
      <c r="I57" s="18">
        <v>1</v>
      </c>
      <c r="J57" s="18">
        <v>1</v>
      </c>
      <c r="K57" s="18">
        <v>1</v>
      </c>
      <c r="L57" s="18">
        <v>1</v>
      </c>
      <c r="M57" s="18">
        <v>1</v>
      </c>
      <c r="N57" s="18">
        <v>1</v>
      </c>
      <c r="O57" s="18">
        <v>1</v>
      </c>
      <c r="P57" s="18">
        <v>1</v>
      </c>
      <c r="Q57" s="18">
        <v>1</v>
      </c>
      <c r="R57" s="18">
        <v>1</v>
      </c>
      <c r="S57" s="18">
        <v>1</v>
      </c>
      <c r="T57" s="18">
        <v>1</v>
      </c>
      <c r="U57" s="18">
        <v>1</v>
      </c>
      <c r="V57" s="8"/>
      <c r="W57" s="8"/>
      <c r="X57" s="18">
        <v>1</v>
      </c>
      <c r="Y57" s="18">
        <v>1</v>
      </c>
      <c r="Z57" s="18">
        <v>1</v>
      </c>
      <c r="AA57" s="18">
        <v>1</v>
      </c>
      <c r="AB57" s="18">
        <v>1</v>
      </c>
      <c r="AC57" s="18">
        <v>1</v>
      </c>
      <c r="AD57" s="18">
        <v>1</v>
      </c>
      <c r="AE57" s="18">
        <v>1</v>
      </c>
      <c r="AF57" s="18">
        <v>1</v>
      </c>
      <c r="AG57" s="18">
        <v>1</v>
      </c>
      <c r="AH57" s="18">
        <v>1</v>
      </c>
      <c r="AI57" s="18">
        <v>1</v>
      </c>
      <c r="AJ57" s="18">
        <v>1</v>
      </c>
      <c r="AK57" s="18">
        <v>1</v>
      </c>
      <c r="AL57" s="18">
        <v>1</v>
      </c>
      <c r="AM57" s="18">
        <v>2</v>
      </c>
      <c r="AN57" s="18">
        <v>2</v>
      </c>
      <c r="AO57" s="18">
        <v>2</v>
      </c>
      <c r="AP57" s="18">
        <v>2</v>
      </c>
      <c r="AQ57" s="18">
        <v>2</v>
      </c>
      <c r="AR57" s="18">
        <v>2</v>
      </c>
      <c r="AS57" s="18">
        <v>1</v>
      </c>
      <c r="AT57" s="18"/>
      <c r="AU57" s="13"/>
      <c r="AV57" s="9"/>
      <c r="AW57" s="10"/>
      <c r="AX57" s="10"/>
      <c r="AY57" s="10"/>
      <c r="AZ57" s="10"/>
      <c r="BA57" s="10"/>
      <c r="BB57" s="10"/>
      <c r="BC57" s="10"/>
      <c r="BD57" s="10"/>
      <c r="BE57" s="1">
        <f t="shared" si="4"/>
        <v>45</v>
      </c>
      <c r="BF57" s="1"/>
      <c r="BI57" t="s">
        <v>75</v>
      </c>
    </row>
    <row r="58" spans="1:61" ht="10.5" customHeight="1" x14ac:dyDescent="0.2">
      <c r="A58" s="25"/>
      <c r="B58" s="126"/>
      <c r="C58" s="126"/>
      <c r="D58" s="1" t="s">
        <v>24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8"/>
      <c r="W58" s="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3"/>
      <c r="AV58" s="9"/>
      <c r="AW58" s="10"/>
      <c r="AX58" s="10"/>
      <c r="AY58" s="10"/>
      <c r="AZ58" s="10"/>
      <c r="BA58" s="10"/>
      <c r="BB58" s="10"/>
      <c r="BC58" s="10"/>
      <c r="BD58" s="10"/>
      <c r="BE58" s="1"/>
      <c r="BF58" s="1"/>
    </row>
    <row r="59" spans="1:61" ht="10.5" customHeight="1" x14ac:dyDescent="0.2">
      <c r="A59" s="25"/>
      <c r="B59" s="125" t="s">
        <v>76</v>
      </c>
      <c r="C59" s="125" t="s">
        <v>77</v>
      </c>
      <c r="D59" s="1" t="s">
        <v>23</v>
      </c>
      <c r="E59" s="18">
        <v>1</v>
      </c>
      <c r="F59" s="18">
        <v>1</v>
      </c>
      <c r="G59" s="18">
        <v>1</v>
      </c>
      <c r="H59" s="18">
        <v>1</v>
      </c>
      <c r="I59" s="18">
        <v>1</v>
      </c>
      <c r="J59" s="18">
        <v>1</v>
      </c>
      <c r="K59" s="18">
        <v>1</v>
      </c>
      <c r="L59" s="18">
        <v>1</v>
      </c>
      <c r="M59" s="18">
        <v>1</v>
      </c>
      <c r="N59" s="18">
        <v>1</v>
      </c>
      <c r="O59" s="18">
        <v>1</v>
      </c>
      <c r="P59" s="18">
        <v>1</v>
      </c>
      <c r="Q59" s="18">
        <v>1</v>
      </c>
      <c r="R59" s="18">
        <v>1</v>
      </c>
      <c r="S59" s="18">
        <v>1</v>
      </c>
      <c r="T59" s="18">
        <v>1</v>
      </c>
      <c r="U59" s="18">
        <v>1</v>
      </c>
      <c r="V59" s="8"/>
      <c r="W59" s="8"/>
      <c r="X59" s="18">
        <v>1</v>
      </c>
      <c r="Y59" s="18">
        <v>1</v>
      </c>
      <c r="Z59" s="18">
        <v>1</v>
      </c>
      <c r="AA59" s="18">
        <v>1</v>
      </c>
      <c r="AB59" s="18">
        <v>1</v>
      </c>
      <c r="AC59" s="18">
        <v>2</v>
      </c>
      <c r="AD59" s="18">
        <v>2</v>
      </c>
      <c r="AE59" s="18">
        <v>2</v>
      </c>
      <c r="AF59" s="18">
        <v>1</v>
      </c>
      <c r="AG59" s="18">
        <v>1</v>
      </c>
      <c r="AH59" s="18">
        <v>1</v>
      </c>
      <c r="AI59" s="18">
        <v>1</v>
      </c>
      <c r="AJ59" s="18">
        <v>1</v>
      </c>
      <c r="AK59" s="18">
        <v>1</v>
      </c>
      <c r="AL59" s="18">
        <v>1</v>
      </c>
      <c r="AM59" s="18">
        <v>1</v>
      </c>
      <c r="AN59" s="18">
        <v>1</v>
      </c>
      <c r="AO59" s="18">
        <v>1</v>
      </c>
      <c r="AP59" s="18">
        <v>1</v>
      </c>
      <c r="AQ59" s="18">
        <v>1</v>
      </c>
      <c r="AR59" s="18">
        <v>1</v>
      </c>
      <c r="AS59" s="18">
        <v>2</v>
      </c>
      <c r="AT59" s="18">
        <v>2</v>
      </c>
      <c r="AU59" s="13"/>
      <c r="AV59" s="9"/>
      <c r="AW59" s="10"/>
      <c r="AX59" s="10"/>
      <c r="AY59" s="10"/>
      <c r="AZ59" s="10"/>
      <c r="BA59" s="10"/>
      <c r="BB59" s="10"/>
      <c r="BC59" s="10"/>
      <c r="BD59" s="10"/>
      <c r="BE59" s="1">
        <f t="shared" si="4"/>
        <v>45</v>
      </c>
      <c r="BF59" s="1"/>
    </row>
    <row r="60" spans="1:61" ht="10.5" customHeight="1" x14ac:dyDescent="0.2">
      <c r="A60" s="25"/>
      <c r="B60" s="126"/>
      <c r="C60" s="126"/>
      <c r="D60" s="1" t="s">
        <v>24</v>
      </c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8"/>
      <c r="W60" s="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3"/>
      <c r="AV60" s="9"/>
      <c r="AW60" s="10"/>
      <c r="AX60" s="10"/>
      <c r="AY60" s="10"/>
      <c r="AZ60" s="10"/>
      <c r="BA60" s="10"/>
      <c r="BB60" s="10"/>
      <c r="BC60" s="10"/>
      <c r="BD60" s="10"/>
      <c r="BE60" s="1"/>
      <c r="BF60" s="1"/>
    </row>
    <row r="61" spans="1:61" ht="10.5" customHeight="1" x14ac:dyDescent="0.2">
      <c r="A61" s="25"/>
      <c r="B61" s="125" t="s">
        <v>78</v>
      </c>
      <c r="C61" s="125" t="s">
        <v>79</v>
      </c>
      <c r="D61" s="1" t="s">
        <v>23</v>
      </c>
      <c r="E61" s="18">
        <v>1</v>
      </c>
      <c r="F61" s="18">
        <v>1</v>
      </c>
      <c r="G61" s="18">
        <v>1</v>
      </c>
      <c r="H61" s="18">
        <v>1</v>
      </c>
      <c r="I61" s="18">
        <v>1</v>
      </c>
      <c r="J61" s="18">
        <v>1</v>
      </c>
      <c r="K61" s="18">
        <v>1</v>
      </c>
      <c r="L61" s="18">
        <v>1</v>
      </c>
      <c r="M61" s="18">
        <v>1</v>
      </c>
      <c r="N61" s="18">
        <v>1</v>
      </c>
      <c r="O61" s="18">
        <v>1</v>
      </c>
      <c r="P61" s="18">
        <v>1</v>
      </c>
      <c r="Q61" s="18">
        <v>1</v>
      </c>
      <c r="R61" s="18">
        <v>1</v>
      </c>
      <c r="S61" s="18">
        <v>1</v>
      </c>
      <c r="T61" s="18">
        <v>1</v>
      </c>
      <c r="U61" s="18">
        <v>1</v>
      </c>
      <c r="V61" s="8"/>
      <c r="W61" s="8"/>
      <c r="X61" s="18">
        <v>2</v>
      </c>
      <c r="Y61" s="18">
        <v>2</v>
      </c>
      <c r="Z61" s="18">
        <v>2</v>
      </c>
      <c r="AA61" s="18">
        <v>2</v>
      </c>
      <c r="AB61" s="18">
        <v>2</v>
      </c>
      <c r="AC61" s="18">
        <v>1</v>
      </c>
      <c r="AD61" s="18">
        <v>1</v>
      </c>
      <c r="AE61" s="18">
        <v>1</v>
      </c>
      <c r="AF61" s="18">
        <v>1</v>
      </c>
      <c r="AG61" s="18">
        <v>1</v>
      </c>
      <c r="AH61" s="18">
        <v>1</v>
      </c>
      <c r="AI61" s="18">
        <v>1</v>
      </c>
      <c r="AJ61" s="18">
        <v>1</v>
      </c>
      <c r="AK61" s="18">
        <v>1</v>
      </c>
      <c r="AL61" s="18">
        <v>1</v>
      </c>
      <c r="AM61" s="18">
        <v>1</v>
      </c>
      <c r="AN61" s="18">
        <v>1</v>
      </c>
      <c r="AO61" s="18">
        <v>1</v>
      </c>
      <c r="AP61" s="18">
        <v>1</v>
      </c>
      <c r="AQ61" s="18">
        <v>1</v>
      </c>
      <c r="AR61" s="18">
        <v>1</v>
      </c>
      <c r="AS61" s="18">
        <v>1</v>
      </c>
      <c r="AT61" s="18">
        <v>1</v>
      </c>
      <c r="AU61" s="13"/>
      <c r="AV61" s="9"/>
      <c r="AW61" s="10"/>
      <c r="AX61" s="10"/>
      <c r="AY61" s="10"/>
      <c r="AZ61" s="10"/>
      <c r="BA61" s="10"/>
      <c r="BB61" s="10"/>
      <c r="BC61" s="10"/>
      <c r="BD61" s="10"/>
      <c r="BE61" s="1"/>
      <c r="BF61" s="1"/>
    </row>
    <row r="62" spans="1:61" ht="10.5" customHeight="1" x14ac:dyDescent="0.2">
      <c r="A62" s="25"/>
      <c r="B62" s="126"/>
      <c r="C62" s="126"/>
      <c r="D62" s="1" t="s">
        <v>24</v>
      </c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8"/>
      <c r="W62" s="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3"/>
      <c r="AV62" s="9"/>
      <c r="AW62" s="10"/>
      <c r="AX62" s="10"/>
      <c r="AY62" s="10"/>
      <c r="AZ62" s="10"/>
      <c r="BA62" s="10"/>
      <c r="BB62" s="10"/>
      <c r="BC62" s="10"/>
      <c r="BD62" s="10"/>
      <c r="BE62" s="1"/>
      <c r="BF62" s="1"/>
    </row>
    <row r="63" spans="1:61" ht="10.5" customHeight="1" x14ac:dyDescent="0.2">
      <c r="A63" s="25"/>
      <c r="B63" s="125" t="s">
        <v>80</v>
      </c>
      <c r="C63" s="125" t="s">
        <v>81</v>
      </c>
      <c r="D63" s="1" t="s">
        <v>23</v>
      </c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8"/>
      <c r="W63" s="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3"/>
      <c r="AV63" s="9"/>
      <c r="AW63" s="10"/>
      <c r="AX63" s="10"/>
      <c r="AY63" s="10"/>
      <c r="AZ63" s="10"/>
      <c r="BA63" s="10"/>
      <c r="BB63" s="10"/>
      <c r="BC63" s="10"/>
      <c r="BD63" s="10"/>
      <c r="BE63" s="1"/>
      <c r="BF63" s="1"/>
    </row>
    <row r="64" spans="1:61" ht="10.5" customHeight="1" x14ac:dyDescent="0.2">
      <c r="A64" s="25"/>
      <c r="B64" s="126"/>
      <c r="C64" s="126"/>
      <c r="D64" s="1" t="s">
        <v>24</v>
      </c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8"/>
      <c r="W64" s="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3"/>
      <c r="AV64" s="9"/>
      <c r="AW64" s="10"/>
      <c r="AX64" s="10"/>
      <c r="AY64" s="10"/>
      <c r="AZ64" s="10"/>
      <c r="BA64" s="10"/>
      <c r="BB64" s="10"/>
      <c r="BC64" s="10"/>
      <c r="BD64" s="10"/>
      <c r="BE64" s="1"/>
      <c r="BF64" s="1"/>
    </row>
    <row r="65" spans="1:58" ht="10.5" customHeight="1" x14ac:dyDescent="0.2">
      <c r="A65" s="25"/>
      <c r="B65" s="125" t="s">
        <v>82</v>
      </c>
      <c r="C65" s="125" t="s">
        <v>83</v>
      </c>
      <c r="D65" s="1" t="s">
        <v>23</v>
      </c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8"/>
      <c r="W65" s="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3"/>
      <c r="AV65" s="9"/>
      <c r="AW65" s="10"/>
      <c r="AX65" s="10"/>
      <c r="AY65" s="10"/>
      <c r="AZ65" s="10"/>
      <c r="BA65" s="10"/>
      <c r="BB65" s="10"/>
      <c r="BC65" s="10"/>
      <c r="BD65" s="10"/>
      <c r="BE65" s="1"/>
      <c r="BF65" s="1"/>
    </row>
    <row r="66" spans="1:58" ht="10.5" customHeight="1" x14ac:dyDescent="0.2">
      <c r="A66" s="25"/>
      <c r="B66" s="126"/>
      <c r="C66" s="126"/>
      <c r="D66" s="1" t="s">
        <v>24</v>
      </c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8"/>
      <c r="W66" s="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3"/>
      <c r="AV66" s="9"/>
      <c r="AW66" s="10"/>
      <c r="AX66" s="10"/>
      <c r="AY66" s="10"/>
      <c r="AZ66" s="10"/>
      <c r="BA66" s="10"/>
      <c r="BB66" s="10"/>
      <c r="BC66" s="10"/>
      <c r="BD66" s="10"/>
      <c r="BE66" s="1"/>
      <c r="BF66" s="1"/>
    </row>
    <row r="67" spans="1:58" ht="10.5" customHeight="1" x14ac:dyDescent="0.2">
      <c r="A67" s="25"/>
      <c r="B67" s="125" t="s">
        <v>84</v>
      </c>
      <c r="C67" s="125" t="s">
        <v>85</v>
      </c>
      <c r="D67" s="1" t="s">
        <v>23</v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8"/>
      <c r="W67" s="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3"/>
      <c r="AV67" s="9"/>
      <c r="AW67" s="10"/>
      <c r="AX67" s="10"/>
      <c r="AY67" s="10"/>
      <c r="AZ67" s="10"/>
      <c r="BA67" s="10"/>
      <c r="BB67" s="10"/>
      <c r="BC67" s="10"/>
      <c r="BD67" s="10"/>
      <c r="BE67" s="1"/>
      <c r="BF67" s="1"/>
    </row>
    <row r="68" spans="1:58" ht="10.5" customHeight="1" x14ac:dyDescent="0.2">
      <c r="A68" s="25"/>
      <c r="B68" s="126"/>
      <c r="C68" s="126"/>
      <c r="D68" s="1" t="s">
        <v>24</v>
      </c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8"/>
      <c r="W68" s="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3"/>
      <c r="AV68" s="9"/>
      <c r="AW68" s="10"/>
      <c r="AX68" s="10"/>
      <c r="AY68" s="10"/>
      <c r="AZ68" s="10"/>
      <c r="BA68" s="10"/>
      <c r="BB68" s="10"/>
      <c r="BC68" s="10"/>
      <c r="BD68" s="10"/>
      <c r="BE68" s="1"/>
      <c r="BF68" s="1"/>
    </row>
    <row r="69" spans="1:58" ht="10.5" customHeight="1" x14ac:dyDescent="0.2">
      <c r="A69" s="25"/>
      <c r="B69" s="125" t="s">
        <v>86</v>
      </c>
      <c r="C69" s="125" t="s">
        <v>87</v>
      </c>
      <c r="D69" s="1" t="s">
        <v>23</v>
      </c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8"/>
      <c r="W69" s="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3"/>
      <c r="AV69" s="9"/>
      <c r="AW69" s="10"/>
      <c r="AX69" s="10"/>
      <c r="AY69" s="10"/>
      <c r="AZ69" s="10"/>
      <c r="BA69" s="10"/>
      <c r="BB69" s="10"/>
      <c r="BC69" s="10"/>
      <c r="BD69" s="10"/>
      <c r="BE69" s="1"/>
      <c r="BF69" s="1"/>
    </row>
    <row r="70" spans="1:58" ht="10.5" customHeight="1" x14ac:dyDescent="0.2">
      <c r="A70" s="25"/>
      <c r="B70" s="129"/>
      <c r="C70" s="129"/>
      <c r="D70" s="1" t="s">
        <v>24</v>
      </c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8"/>
      <c r="W70" s="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3"/>
      <c r="AV70" s="9"/>
      <c r="AW70" s="10"/>
      <c r="AX70" s="10"/>
      <c r="AY70" s="10"/>
      <c r="AZ70" s="10"/>
      <c r="BA70" s="10"/>
      <c r="BB70" s="10"/>
      <c r="BC70" s="10"/>
      <c r="BD70" s="10"/>
      <c r="BE70" s="1"/>
      <c r="BF70" s="1"/>
    </row>
    <row r="71" spans="1:58" ht="10.5" customHeight="1" x14ac:dyDescent="0.2">
      <c r="A71" s="25"/>
      <c r="B71" s="125" t="s">
        <v>88</v>
      </c>
      <c r="C71" s="125" t="s">
        <v>38</v>
      </c>
      <c r="D71" s="1" t="s">
        <v>23</v>
      </c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8"/>
      <c r="W71" s="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3"/>
      <c r="AV71" s="9"/>
      <c r="AW71" s="10"/>
      <c r="AX71" s="10"/>
      <c r="AY71" s="10"/>
      <c r="AZ71" s="10"/>
      <c r="BA71" s="10"/>
      <c r="BB71" s="10"/>
      <c r="BC71" s="10"/>
      <c r="BD71" s="10"/>
      <c r="BE71" s="1"/>
      <c r="BF71" s="1"/>
    </row>
    <row r="72" spans="1:58" ht="10.5" customHeight="1" x14ac:dyDescent="0.2">
      <c r="A72" s="25"/>
      <c r="B72" s="129"/>
      <c r="C72" s="129"/>
      <c r="D72" s="1" t="s">
        <v>24</v>
      </c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8"/>
      <c r="W72" s="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3"/>
      <c r="AV72" s="9"/>
      <c r="AW72" s="10"/>
      <c r="AX72" s="10"/>
      <c r="AY72" s="10"/>
      <c r="AZ72" s="10"/>
      <c r="BA72" s="10"/>
      <c r="BB72" s="10"/>
      <c r="BC72" s="10"/>
      <c r="BD72" s="10"/>
      <c r="BE72" s="1"/>
      <c r="BF72" s="1"/>
    </row>
    <row r="73" spans="1:58" ht="10.5" customHeight="1" x14ac:dyDescent="0.2">
      <c r="A73" s="25"/>
      <c r="B73" s="125" t="s">
        <v>89</v>
      </c>
      <c r="C73" s="125" t="s">
        <v>90</v>
      </c>
      <c r="D73" s="1" t="s">
        <v>23</v>
      </c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8"/>
      <c r="W73" s="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3"/>
      <c r="AV73" s="9"/>
      <c r="AW73" s="10"/>
      <c r="AX73" s="10"/>
      <c r="AY73" s="10"/>
      <c r="AZ73" s="10"/>
      <c r="BA73" s="10"/>
      <c r="BB73" s="10"/>
      <c r="BC73" s="10"/>
      <c r="BD73" s="10"/>
      <c r="BE73" s="1"/>
      <c r="BF73" s="1"/>
    </row>
    <row r="74" spans="1:58" ht="10.5" customHeight="1" x14ac:dyDescent="0.2">
      <c r="A74" s="25"/>
      <c r="B74" s="129"/>
      <c r="C74" s="129"/>
      <c r="D74" s="1" t="s">
        <v>24</v>
      </c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8"/>
      <c r="W74" s="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3"/>
      <c r="AV74" s="9"/>
      <c r="AW74" s="10"/>
      <c r="AX74" s="10"/>
      <c r="AY74" s="10"/>
      <c r="AZ74" s="10"/>
      <c r="BA74" s="10"/>
      <c r="BB74" s="10"/>
      <c r="BC74" s="10"/>
      <c r="BD74" s="10"/>
      <c r="BE74" s="1"/>
      <c r="BF74" s="1"/>
    </row>
    <row r="75" spans="1:58" ht="10.5" customHeight="1" x14ac:dyDescent="0.2">
      <c r="A75" s="25"/>
      <c r="B75" s="125" t="s">
        <v>91</v>
      </c>
      <c r="C75" s="125" t="s">
        <v>92</v>
      </c>
      <c r="D75" s="1" t="s">
        <v>23</v>
      </c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8"/>
      <c r="W75" s="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3"/>
      <c r="AV75" s="9"/>
      <c r="AW75" s="10"/>
      <c r="AX75" s="10"/>
      <c r="AY75" s="10"/>
      <c r="AZ75" s="10"/>
      <c r="BA75" s="10"/>
      <c r="BB75" s="10"/>
      <c r="BC75" s="10"/>
      <c r="BD75" s="10"/>
      <c r="BE75" s="1"/>
      <c r="BF75" s="1"/>
    </row>
    <row r="76" spans="1:58" ht="10.5" customHeight="1" x14ac:dyDescent="0.2">
      <c r="A76" s="25"/>
      <c r="B76" s="129"/>
      <c r="C76" s="129"/>
      <c r="D76" s="1" t="s">
        <v>24</v>
      </c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8"/>
      <c r="W76" s="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3"/>
      <c r="AV76" s="9"/>
      <c r="AW76" s="10"/>
      <c r="AX76" s="10"/>
      <c r="AY76" s="10"/>
      <c r="AZ76" s="10"/>
      <c r="BA76" s="10"/>
      <c r="BB76" s="10"/>
      <c r="BC76" s="10"/>
      <c r="BD76" s="10"/>
      <c r="BE76" s="1"/>
      <c r="BF76" s="1"/>
    </row>
    <row r="77" spans="1:58" ht="10.5" customHeight="1" x14ac:dyDescent="0.2">
      <c r="A77" s="25"/>
      <c r="B77" s="125" t="s">
        <v>93</v>
      </c>
      <c r="C77" s="125" t="s">
        <v>94</v>
      </c>
      <c r="D77" s="1" t="s">
        <v>23</v>
      </c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8"/>
      <c r="W77" s="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3"/>
      <c r="AV77" s="9"/>
      <c r="AW77" s="10"/>
      <c r="AX77" s="10"/>
      <c r="AY77" s="10"/>
      <c r="AZ77" s="10"/>
      <c r="BA77" s="10"/>
      <c r="BB77" s="10"/>
      <c r="BC77" s="10"/>
      <c r="BD77" s="10"/>
      <c r="BE77" s="1"/>
      <c r="BF77" s="1"/>
    </row>
    <row r="78" spans="1:58" ht="10.5" customHeight="1" x14ac:dyDescent="0.2">
      <c r="A78" s="25"/>
      <c r="B78" s="129"/>
      <c r="C78" s="126"/>
      <c r="D78" s="1" t="s">
        <v>24</v>
      </c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8"/>
      <c r="W78" s="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3"/>
      <c r="AV78" s="9"/>
      <c r="AW78" s="10"/>
      <c r="AX78" s="10"/>
      <c r="AY78" s="10"/>
      <c r="AZ78" s="10"/>
      <c r="BA78" s="10"/>
      <c r="BB78" s="10"/>
      <c r="BC78" s="10"/>
      <c r="BD78" s="10"/>
      <c r="BE78" s="1"/>
      <c r="BF78" s="1"/>
    </row>
    <row r="79" spans="1:58" ht="10.5" customHeight="1" x14ac:dyDescent="0.2">
      <c r="A79" s="25"/>
      <c r="B79" s="125" t="s">
        <v>95</v>
      </c>
      <c r="C79" s="150" t="s">
        <v>96</v>
      </c>
      <c r="D79" s="1" t="s">
        <v>23</v>
      </c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8"/>
      <c r="W79" s="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3"/>
      <c r="AV79" s="9"/>
      <c r="AW79" s="10"/>
      <c r="AX79" s="10"/>
      <c r="AY79" s="10"/>
      <c r="AZ79" s="10"/>
      <c r="BA79" s="10"/>
      <c r="BB79" s="10"/>
      <c r="BC79" s="10"/>
      <c r="BD79" s="10"/>
      <c r="BE79" s="1"/>
      <c r="BF79" s="1"/>
    </row>
    <row r="80" spans="1:58" ht="10.5" customHeight="1" x14ac:dyDescent="0.2">
      <c r="A80" s="25"/>
      <c r="B80" s="129"/>
      <c r="C80" s="151"/>
      <c r="D80" s="1" t="s">
        <v>24</v>
      </c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8"/>
      <c r="W80" s="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3"/>
      <c r="AV80" s="9"/>
      <c r="AW80" s="10"/>
      <c r="AX80" s="10"/>
      <c r="AY80" s="10"/>
      <c r="AZ80" s="10"/>
      <c r="BA80" s="10"/>
      <c r="BB80" s="10"/>
      <c r="BC80" s="10"/>
      <c r="BD80" s="10"/>
      <c r="BE80" s="1"/>
      <c r="BF80" s="1"/>
    </row>
    <row r="81" spans="1:58" ht="10.5" customHeight="1" x14ac:dyDescent="0.2">
      <c r="A81" s="25"/>
      <c r="B81" s="125" t="s">
        <v>97</v>
      </c>
      <c r="C81" s="127" t="s">
        <v>98</v>
      </c>
      <c r="D81" s="1" t="s">
        <v>23</v>
      </c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8"/>
      <c r="W81" s="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3"/>
      <c r="AV81" s="9"/>
      <c r="AW81" s="10"/>
      <c r="AX81" s="10"/>
      <c r="AY81" s="10"/>
      <c r="AZ81" s="10"/>
      <c r="BA81" s="10"/>
      <c r="BB81" s="10"/>
      <c r="BC81" s="10"/>
      <c r="BD81" s="10"/>
      <c r="BE81" s="1"/>
      <c r="BF81" s="1"/>
    </row>
    <row r="82" spans="1:58" ht="10.5" customHeight="1" x14ac:dyDescent="0.2">
      <c r="A82" s="25"/>
      <c r="B82" s="129"/>
      <c r="C82" s="128"/>
      <c r="D82" s="1" t="s">
        <v>24</v>
      </c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8"/>
      <c r="W82" s="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3"/>
      <c r="AV82" s="9"/>
      <c r="AW82" s="10"/>
      <c r="AX82" s="10"/>
      <c r="AY82" s="10"/>
      <c r="AZ82" s="10"/>
      <c r="BA82" s="10"/>
      <c r="BB82" s="10"/>
      <c r="BC82" s="10"/>
      <c r="BD82" s="10"/>
      <c r="BE82" s="1"/>
      <c r="BF82" s="1"/>
    </row>
    <row r="83" spans="1:58" ht="10.5" customHeight="1" x14ac:dyDescent="0.2">
      <c r="A83" s="25"/>
      <c r="B83" s="125" t="s">
        <v>99</v>
      </c>
      <c r="C83" s="127" t="s">
        <v>100</v>
      </c>
      <c r="D83" s="1" t="s">
        <v>23</v>
      </c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8"/>
      <c r="W83" s="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3"/>
      <c r="AV83" s="9"/>
      <c r="AW83" s="10"/>
      <c r="AX83" s="10"/>
      <c r="AY83" s="10"/>
      <c r="AZ83" s="10"/>
      <c r="BA83" s="10"/>
      <c r="BB83" s="10"/>
      <c r="BC83" s="10"/>
      <c r="BD83" s="10"/>
      <c r="BE83" s="1"/>
      <c r="BF83" s="1"/>
    </row>
    <row r="84" spans="1:58" ht="10.5" customHeight="1" x14ac:dyDescent="0.2">
      <c r="A84" s="25"/>
      <c r="B84" s="129"/>
      <c r="C84" s="128"/>
      <c r="D84" s="1" t="s">
        <v>24</v>
      </c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8"/>
      <c r="W84" s="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3"/>
      <c r="AV84" s="9"/>
      <c r="AW84" s="10"/>
      <c r="AX84" s="10"/>
      <c r="AY84" s="10"/>
      <c r="AZ84" s="10"/>
      <c r="BA84" s="10"/>
      <c r="BB84" s="10"/>
      <c r="BC84" s="10"/>
      <c r="BD84" s="10"/>
      <c r="BE84" s="1"/>
      <c r="BF84" s="1"/>
    </row>
    <row r="85" spans="1:58" ht="10.5" customHeight="1" x14ac:dyDescent="0.2">
      <c r="A85" s="25"/>
      <c r="B85" s="119" t="s">
        <v>101</v>
      </c>
      <c r="C85" s="119" t="s">
        <v>102</v>
      </c>
      <c r="D85" s="2" t="s">
        <v>23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11"/>
      <c r="BF85" s="28"/>
    </row>
    <row r="86" spans="1:58" ht="10.5" customHeight="1" x14ac:dyDescent="0.2">
      <c r="A86" s="25"/>
      <c r="B86" s="120"/>
      <c r="C86" s="120"/>
      <c r="D86" s="2" t="s">
        <v>24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11"/>
      <c r="BF86" s="28"/>
    </row>
    <row r="87" spans="1:58" ht="10.5" customHeight="1" x14ac:dyDescent="0.2">
      <c r="A87" s="25"/>
      <c r="B87" s="119" t="s">
        <v>103</v>
      </c>
      <c r="C87" s="121" t="s">
        <v>104</v>
      </c>
      <c r="D87" s="2" t="s">
        <v>23</v>
      </c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11"/>
      <c r="BF87" s="28"/>
    </row>
    <row r="88" spans="1:58" ht="36" customHeight="1" x14ac:dyDescent="0.2">
      <c r="A88" s="25"/>
      <c r="B88" s="120"/>
      <c r="C88" s="122"/>
      <c r="D88" s="2" t="s">
        <v>24</v>
      </c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11"/>
      <c r="BF88" s="28"/>
    </row>
    <row r="89" spans="1:58" ht="10.5" customHeight="1" x14ac:dyDescent="0.2">
      <c r="A89" s="25"/>
      <c r="B89" s="123" t="s">
        <v>105</v>
      </c>
      <c r="C89" s="125" t="s">
        <v>106</v>
      </c>
      <c r="D89" s="1" t="s">
        <v>23</v>
      </c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8"/>
      <c r="W89" s="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3"/>
      <c r="AV89" s="9"/>
      <c r="AW89" s="10"/>
      <c r="AX89" s="10"/>
      <c r="AY89" s="10"/>
      <c r="AZ89" s="10"/>
      <c r="BA89" s="10"/>
      <c r="BB89" s="10"/>
      <c r="BC89" s="10"/>
      <c r="BD89" s="10"/>
      <c r="BE89" s="1"/>
      <c r="BF89" s="1"/>
    </row>
    <row r="90" spans="1:58" ht="21" customHeight="1" x14ac:dyDescent="0.2">
      <c r="A90" s="25"/>
      <c r="B90" s="124"/>
      <c r="C90" s="126"/>
      <c r="D90" s="1" t="s">
        <v>24</v>
      </c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8"/>
      <c r="W90" s="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3"/>
      <c r="AV90" s="9"/>
      <c r="AW90" s="10"/>
      <c r="AX90" s="10"/>
      <c r="AY90" s="10"/>
      <c r="AZ90" s="10"/>
      <c r="BA90" s="10"/>
      <c r="BB90" s="10"/>
      <c r="BC90" s="10"/>
      <c r="BD90" s="10"/>
      <c r="BE90" s="1"/>
      <c r="BF90" s="1"/>
    </row>
    <row r="91" spans="1:58" ht="10.5" customHeight="1" x14ac:dyDescent="0.2">
      <c r="A91" s="25"/>
      <c r="B91" s="127" t="s">
        <v>107</v>
      </c>
      <c r="C91" s="130" t="s">
        <v>108</v>
      </c>
      <c r="D91" s="1" t="s">
        <v>23</v>
      </c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8"/>
      <c r="W91" s="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3"/>
      <c r="AV91" s="9"/>
      <c r="AW91" s="10"/>
      <c r="AX91" s="10"/>
      <c r="AY91" s="10"/>
      <c r="AZ91" s="10"/>
      <c r="BA91" s="10"/>
      <c r="BB91" s="10"/>
      <c r="BC91" s="10"/>
      <c r="BD91" s="10"/>
      <c r="BE91" s="1"/>
      <c r="BF91" s="1"/>
    </row>
    <row r="92" spans="1:58" ht="24" customHeight="1" x14ac:dyDescent="0.2">
      <c r="A92" s="25"/>
      <c r="B92" s="129"/>
      <c r="C92" s="131"/>
      <c r="D92" s="1" t="s">
        <v>24</v>
      </c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8"/>
      <c r="W92" s="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3"/>
      <c r="AV92" s="9"/>
      <c r="AW92" s="10"/>
      <c r="AX92" s="10"/>
      <c r="AY92" s="10"/>
      <c r="AZ92" s="10"/>
      <c r="BA92" s="10"/>
      <c r="BB92" s="10"/>
      <c r="BC92" s="10"/>
      <c r="BD92" s="10"/>
      <c r="BE92" s="1"/>
      <c r="BF92" s="1"/>
    </row>
    <row r="93" spans="1:58" ht="10.5" customHeight="1" x14ac:dyDescent="0.2">
      <c r="A93" s="25"/>
      <c r="B93" s="52" t="s">
        <v>109</v>
      </c>
      <c r="C93" s="53" t="s">
        <v>110</v>
      </c>
      <c r="D93" s="1" t="s">
        <v>23</v>
      </c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8"/>
      <c r="W93" s="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3"/>
      <c r="AV93" s="9"/>
      <c r="AW93" s="10"/>
      <c r="AX93" s="10"/>
      <c r="AY93" s="10"/>
      <c r="AZ93" s="10"/>
      <c r="BA93" s="10"/>
      <c r="BB93" s="10"/>
      <c r="BC93" s="10"/>
      <c r="BD93" s="10"/>
      <c r="BE93" s="1"/>
      <c r="BF93" s="1"/>
    </row>
    <row r="94" spans="1:58" ht="10.5" customHeight="1" x14ac:dyDescent="0.2">
      <c r="A94" s="25"/>
      <c r="B94" s="52" t="s">
        <v>111</v>
      </c>
      <c r="C94" s="53" t="s">
        <v>112</v>
      </c>
      <c r="D94" s="1" t="s">
        <v>23</v>
      </c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8"/>
      <c r="W94" s="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3"/>
      <c r="AV94" s="9"/>
      <c r="AW94" s="10"/>
      <c r="AX94" s="10"/>
      <c r="AY94" s="10"/>
      <c r="AZ94" s="10"/>
      <c r="BA94" s="10"/>
      <c r="BB94" s="10"/>
      <c r="BC94" s="10"/>
      <c r="BD94" s="10"/>
      <c r="BE94" s="1"/>
      <c r="BF94" s="1"/>
    </row>
    <row r="95" spans="1:58" ht="10.5" customHeight="1" x14ac:dyDescent="0.2">
      <c r="A95" s="25"/>
      <c r="B95" s="119" t="s">
        <v>113</v>
      </c>
      <c r="C95" s="132" t="s">
        <v>114</v>
      </c>
      <c r="D95" s="54" t="s">
        <v>23</v>
      </c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11"/>
      <c r="BF95" s="28"/>
    </row>
    <row r="96" spans="1:58" ht="31.5" customHeight="1" x14ac:dyDescent="0.2">
      <c r="A96" s="25"/>
      <c r="B96" s="120"/>
      <c r="C96" s="133"/>
      <c r="D96" s="54" t="s">
        <v>24</v>
      </c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11"/>
      <c r="BF96" s="28"/>
    </row>
    <row r="97" spans="1:58" ht="10.5" customHeight="1" x14ac:dyDescent="0.2">
      <c r="A97" s="25"/>
      <c r="B97" s="123" t="s">
        <v>115</v>
      </c>
      <c r="C97" s="123" t="s">
        <v>116</v>
      </c>
      <c r="D97" s="1" t="s">
        <v>23</v>
      </c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8"/>
      <c r="W97" s="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3"/>
      <c r="AV97" s="9"/>
      <c r="AW97" s="10"/>
      <c r="AX97" s="10"/>
      <c r="AY97" s="10"/>
      <c r="AZ97" s="10"/>
      <c r="BA97" s="10"/>
      <c r="BB97" s="10"/>
      <c r="BC97" s="10"/>
      <c r="BD97" s="10"/>
      <c r="BE97" s="1"/>
      <c r="BF97" s="1"/>
    </row>
    <row r="98" spans="1:58" ht="33.75" customHeight="1" x14ac:dyDescent="0.2">
      <c r="A98" s="25"/>
      <c r="B98" s="134"/>
      <c r="C98" s="124"/>
      <c r="D98" s="1" t="s">
        <v>24</v>
      </c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8"/>
      <c r="W98" s="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3"/>
      <c r="AV98" s="9"/>
      <c r="AW98" s="10"/>
      <c r="AX98" s="10"/>
      <c r="AY98" s="10"/>
      <c r="AZ98" s="10"/>
      <c r="BA98" s="10"/>
      <c r="BB98" s="10"/>
      <c r="BC98" s="10"/>
      <c r="BD98" s="10"/>
      <c r="BE98" s="1"/>
      <c r="BF98" s="1"/>
    </row>
    <row r="99" spans="1:58" ht="12" customHeight="1" x14ac:dyDescent="0.2">
      <c r="A99" s="25"/>
      <c r="B99" s="127" t="s">
        <v>117</v>
      </c>
      <c r="C99" s="127" t="s">
        <v>118</v>
      </c>
      <c r="D99" s="1" t="s">
        <v>23</v>
      </c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8"/>
      <c r="W99" s="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3"/>
      <c r="AV99" s="9"/>
      <c r="AW99" s="10"/>
      <c r="AX99" s="10"/>
      <c r="AY99" s="10"/>
      <c r="AZ99" s="10"/>
      <c r="BA99" s="10"/>
      <c r="BB99" s="10"/>
      <c r="BC99" s="10"/>
      <c r="BD99" s="10"/>
      <c r="BE99" s="1"/>
      <c r="BF99" s="1"/>
    </row>
    <row r="100" spans="1:58" ht="21.75" customHeight="1" x14ac:dyDescent="0.2">
      <c r="A100" s="25"/>
      <c r="B100" s="128"/>
      <c r="C100" s="129"/>
      <c r="D100" s="1" t="s">
        <v>24</v>
      </c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8"/>
      <c r="W100" s="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3"/>
      <c r="AV100" s="9"/>
      <c r="AW100" s="10"/>
      <c r="AX100" s="10"/>
      <c r="AY100" s="10"/>
      <c r="AZ100" s="10"/>
      <c r="BA100" s="10"/>
      <c r="BB100" s="10"/>
      <c r="BC100" s="10"/>
      <c r="BD100" s="10"/>
      <c r="BE100" s="1"/>
      <c r="BF100" s="1"/>
    </row>
    <row r="101" spans="1:58" ht="10.5" customHeight="1" x14ac:dyDescent="0.2">
      <c r="A101" s="25"/>
      <c r="B101" s="52" t="s">
        <v>119</v>
      </c>
      <c r="C101" s="52" t="s">
        <v>110</v>
      </c>
      <c r="D101" s="1" t="s">
        <v>23</v>
      </c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8"/>
      <c r="W101" s="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3"/>
      <c r="AV101" s="9"/>
      <c r="AW101" s="10"/>
      <c r="AX101" s="10"/>
      <c r="AY101" s="10"/>
      <c r="AZ101" s="10"/>
      <c r="BA101" s="10"/>
      <c r="BB101" s="10"/>
      <c r="BC101" s="10"/>
      <c r="BD101" s="10"/>
      <c r="BE101" s="1"/>
      <c r="BF101" s="1"/>
    </row>
    <row r="102" spans="1:58" ht="10.5" customHeight="1" x14ac:dyDescent="0.2">
      <c r="A102" s="25"/>
      <c r="B102" s="52" t="s">
        <v>120</v>
      </c>
      <c r="C102" s="52" t="s">
        <v>112</v>
      </c>
      <c r="D102" s="1" t="s">
        <v>23</v>
      </c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8"/>
      <c r="W102" s="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3"/>
      <c r="AV102" s="9"/>
      <c r="AW102" s="10"/>
      <c r="AX102" s="10"/>
      <c r="AY102" s="10"/>
      <c r="AZ102" s="10"/>
      <c r="BA102" s="10"/>
      <c r="BB102" s="10"/>
      <c r="BC102" s="10"/>
      <c r="BD102" s="10"/>
      <c r="BE102" s="1"/>
      <c r="BF102" s="1"/>
    </row>
    <row r="103" spans="1:58" ht="10.5" customHeight="1" x14ac:dyDescent="0.2">
      <c r="A103" s="25"/>
      <c r="B103" s="119" t="s">
        <v>121</v>
      </c>
      <c r="C103" s="119" t="s">
        <v>122</v>
      </c>
      <c r="D103" s="2" t="s">
        <v>23</v>
      </c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1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11"/>
      <c r="BF103" s="28"/>
    </row>
    <row r="104" spans="1:58" ht="33" customHeight="1" x14ac:dyDescent="0.2">
      <c r="A104" s="25"/>
      <c r="B104" s="120"/>
      <c r="C104" s="120"/>
      <c r="D104" s="54" t="s">
        <v>24</v>
      </c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11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11"/>
      <c r="BF104" s="29"/>
    </row>
    <row r="105" spans="1:58" ht="10.5" customHeight="1" x14ac:dyDescent="0.2">
      <c r="A105" s="25"/>
      <c r="B105" s="123" t="s">
        <v>123</v>
      </c>
      <c r="C105" s="123" t="s">
        <v>124</v>
      </c>
      <c r="D105" s="1" t="s">
        <v>23</v>
      </c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8"/>
      <c r="W105" s="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3"/>
      <c r="AV105" s="9"/>
      <c r="AW105" s="9"/>
      <c r="AX105" s="9"/>
      <c r="AY105" s="9"/>
      <c r="AZ105" s="9"/>
      <c r="BA105" s="9"/>
      <c r="BB105" s="9"/>
      <c r="BC105" s="9"/>
      <c r="BD105" s="9"/>
      <c r="BE105" s="1"/>
      <c r="BF105" s="55"/>
    </row>
    <row r="106" spans="1:58" ht="33" customHeight="1" x14ac:dyDescent="0.2">
      <c r="A106" s="25"/>
      <c r="B106" s="124"/>
      <c r="C106" s="124"/>
      <c r="D106" s="1" t="s">
        <v>24</v>
      </c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8"/>
      <c r="W106" s="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3"/>
      <c r="AV106" s="9"/>
      <c r="AW106" s="9"/>
      <c r="AX106" s="9"/>
      <c r="AY106" s="9"/>
      <c r="AZ106" s="9"/>
      <c r="BA106" s="9"/>
      <c r="BB106" s="9"/>
      <c r="BC106" s="9"/>
      <c r="BD106" s="9"/>
      <c r="BE106" s="1"/>
      <c r="BF106" s="55"/>
    </row>
    <row r="107" spans="1:58" ht="12" customHeight="1" x14ac:dyDescent="0.2">
      <c r="A107" s="25"/>
      <c r="B107" s="123" t="s">
        <v>125</v>
      </c>
      <c r="C107" s="127" t="s">
        <v>126</v>
      </c>
      <c r="D107" s="1" t="s">
        <v>23</v>
      </c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8"/>
      <c r="W107" s="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3"/>
      <c r="AV107" s="9"/>
      <c r="AW107" s="9"/>
      <c r="AX107" s="9"/>
      <c r="AY107" s="9"/>
      <c r="AZ107" s="9"/>
      <c r="BA107" s="9"/>
      <c r="BB107" s="9"/>
      <c r="BC107" s="9"/>
      <c r="BD107" s="9"/>
      <c r="BE107" s="1"/>
      <c r="BF107" s="55"/>
    </row>
    <row r="108" spans="1:58" ht="20.25" customHeight="1" x14ac:dyDescent="0.2">
      <c r="A108" s="25"/>
      <c r="B108" s="124"/>
      <c r="C108" s="129"/>
      <c r="D108" s="1" t="s">
        <v>24</v>
      </c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8"/>
      <c r="W108" s="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3"/>
      <c r="AV108" s="9"/>
      <c r="AW108" s="9"/>
      <c r="AX108" s="9"/>
      <c r="AY108" s="9"/>
      <c r="AZ108" s="9"/>
      <c r="BA108" s="9"/>
      <c r="BB108" s="9"/>
      <c r="BC108" s="9"/>
      <c r="BD108" s="9"/>
      <c r="BE108" s="1"/>
      <c r="BF108" s="55"/>
    </row>
    <row r="109" spans="1:58" ht="10.5" customHeight="1" x14ac:dyDescent="0.2">
      <c r="A109" s="25"/>
      <c r="B109" s="51" t="s">
        <v>127</v>
      </c>
      <c r="C109" s="51" t="s">
        <v>110</v>
      </c>
      <c r="D109" s="1" t="s">
        <v>23</v>
      </c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8"/>
      <c r="W109" s="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3"/>
      <c r="AV109" s="9"/>
      <c r="AW109" s="9"/>
      <c r="AX109" s="9"/>
      <c r="AY109" s="9"/>
      <c r="AZ109" s="9"/>
      <c r="BA109" s="9"/>
      <c r="BB109" s="9"/>
      <c r="BC109" s="9"/>
      <c r="BD109" s="9"/>
      <c r="BE109" s="1"/>
      <c r="BF109" s="55"/>
    </row>
    <row r="110" spans="1:58" ht="12.75" customHeight="1" x14ac:dyDescent="0.2">
      <c r="A110" s="25"/>
      <c r="B110" s="51" t="s">
        <v>128</v>
      </c>
      <c r="C110" s="51" t="s">
        <v>112</v>
      </c>
      <c r="D110" s="1" t="s">
        <v>23</v>
      </c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8"/>
      <c r="W110" s="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3"/>
      <c r="AV110" s="9"/>
      <c r="AW110" s="9"/>
      <c r="AX110" s="9"/>
      <c r="AY110" s="9"/>
      <c r="AZ110" s="9"/>
      <c r="BA110" s="9"/>
      <c r="BB110" s="9"/>
      <c r="BC110" s="9"/>
      <c r="BD110" s="9"/>
      <c r="BE110" s="1"/>
      <c r="BF110" s="55"/>
    </row>
    <row r="111" spans="1:58" ht="10.5" customHeight="1" x14ac:dyDescent="0.2">
      <c r="A111" s="25"/>
      <c r="B111" s="119" t="s">
        <v>129</v>
      </c>
      <c r="C111" s="119" t="s">
        <v>130</v>
      </c>
      <c r="D111" s="2" t="s">
        <v>23</v>
      </c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1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11"/>
      <c r="BF111" s="28"/>
    </row>
    <row r="112" spans="1:58" ht="43.5" customHeight="1" x14ac:dyDescent="0.2">
      <c r="A112" s="25"/>
      <c r="B112" s="120"/>
      <c r="C112" s="120"/>
      <c r="D112" s="54" t="s">
        <v>24</v>
      </c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11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11"/>
      <c r="BF112" s="29"/>
    </row>
    <row r="113" spans="1:59" ht="10.5" customHeight="1" x14ac:dyDescent="0.2">
      <c r="A113" s="25"/>
      <c r="B113" s="123" t="s">
        <v>131</v>
      </c>
      <c r="C113" s="123" t="s">
        <v>132</v>
      </c>
      <c r="D113" s="1" t="s">
        <v>23</v>
      </c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8"/>
      <c r="W113" s="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3"/>
      <c r="AV113" s="9"/>
      <c r="AW113" s="9"/>
      <c r="AX113" s="9"/>
      <c r="AY113" s="9"/>
      <c r="AZ113" s="9"/>
      <c r="BA113" s="9"/>
      <c r="BB113" s="9"/>
      <c r="BC113" s="9"/>
      <c r="BD113" s="9"/>
      <c r="BE113" s="1"/>
      <c r="BF113" s="55"/>
    </row>
    <row r="114" spans="1:59" ht="33.75" customHeight="1" x14ac:dyDescent="0.2">
      <c r="A114" s="25"/>
      <c r="B114" s="124"/>
      <c r="C114" s="124"/>
      <c r="D114" s="1" t="s">
        <v>24</v>
      </c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8"/>
      <c r="W114" s="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3"/>
      <c r="AV114" s="9"/>
      <c r="AW114" s="9"/>
      <c r="AX114" s="9"/>
      <c r="AY114" s="9"/>
      <c r="AZ114" s="9"/>
      <c r="BA114" s="9"/>
      <c r="BB114" s="9"/>
      <c r="BC114" s="9"/>
      <c r="BD114" s="9"/>
      <c r="BE114" s="1"/>
      <c r="BF114" s="55"/>
    </row>
    <row r="115" spans="1:59" ht="12.75" customHeight="1" x14ac:dyDescent="0.2">
      <c r="A115" s="25"/>
      <c r="B115" s="123" t="s">
        <v>133</v>
      </c>
      <c r="C115" s="127" t="s">
        <v>134</v>
      </c>
      <c r="D115" s="1" t="s">
        <v>23</v>
      </c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8"/>
      <c r="W115" s="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3"/>
      <c r="AV115" s="9"/>
      <c r="AW115" s="9"/>
      <c r="AX115" s="9"/>
      <c r="AY115" s="9"/>
      <c r="AZ115" s="9"/>
      <c r="BA115" s="9"/>
      <c r="BB115" s="9"/>
      <c r="BC115" s="9"/>
      <c r="BD115" s="9"/>
      <c r="BE115" s="1"/>
      <c r="BF115" s="55"/>
    </row>
    <row r="116" spans="1:59" ht="24.75" customHeight="1" x14ac:dyDescent="0.2">
      <c r="A116" s="25"/>
      <c r="B116" s="124"/>
      <c r="C116" s="129"/>
      <c r="D116" s="1" t="s">
        <v>24</v>
      </c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8"/>
      <c r="W116" s="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3"/>
      <c r="AV116" s="9"/>
      <c r="AW116" s="9"/>
      <c r="AX116" s="9"/>
      <c r="AY116" s="9"/>
      <c r="AZ116" s="9"/>
      <c r="BA116" s="9"/>
      <c r="BB116" s="9"/>
      <c r="BC116" s="9"/>
      <c r="BD116" s="9"/>
      <c r="BE116" s="1"/>
      <c r="BF116" s="55"/>
    </row>
    <row r="117" spans="1:59" ht="10.5" customHeight="1" x14ac:dyDescent="0.2">
      <c r="A117" s="25"/>
      <c r="B117" s="51" t="s">
        <v>135</v>
      </c>
      <c r="C117" s="51" t="s">
        <v>110</v>
      </c>
      <c r="D117" s="1" t="s">
        <v>23</v>
      </c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8"/>
      <c r="W117" s="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3"/>
      <c r="AV117" s="9"/>
      <c r="AW117" s="9"/>
      <c r="AX117" s="9"/>
      <c r="AY117" s="9"/>
      <c r="AZ117" s="9"/>
      <c r="BA117" s="9"/>
      <c r="BB117" s="9"/>
      <c r="BC117" s="9"/>
      <c r="BD117" s="9"/>
      <c r="BE117" s="1"/>
      <c r="BF117" s="55"/>
    </row>
    <row r="118" spans="1:59" ht="11.25" customHeight="1" x14ac:dyDescent="0.2">
      <c r="A118" s="25"/>
      <c r="B118" s="51" t="s">
        <v>136</v>
      </c>
      <c r="C118" s="51" t="s">
        <v>112</v>
      </c>
      <c r="D118" s="1" t="s">
        <v>23</v>
      </c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8"/>
      <c r="W118" s="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3"/>
      <c r="AV118" s="9"/>
      <c r="AW118" s="9"/>
      <c r="AX118" s="9"/>
      <c r="AY118" s="9"/>
      <c r="AZ118" s="9"/>
      <c r="BA118" s="9"/>
      <c r="BB118" s="9"/>
      <c r="BC118" s="9"/>
      <c r="BD118" s="9"/>
      <c r="BE118" s="1"/>
      <c r="BF118" s="55"/>
    </row>
    <row r="119" spans="1:59" ht="10.5" customHeight="1" x14ac:dyDescent="0.2">
      <c r="A119" s="25"/>
      <c r="B119" s="119" t="s">
        <v>137</v>
      </c>
      <c r="C119" s="119" t="s">
        <v>138</v>
      </c>
      <c r="D119" s="2" t="s">
        <v>23</v>
      </c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1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11"/>
      <c r="BF119" s="28"/>
    </row>
    <row r="120" spans="1:59" ht="28.5" customHeight="1" x14ac:dyDescent="0.2">
      <c r="A120" s="25"/>
      <c r="B120" s="120"/>
      <c r="C120" s="120"/>
      <c r="D120" s="54" t="s">
        <v>24</v>
      </c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11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11"/>
      <c r="BF120" s="29"/>
    </row>
    <row r="121" spans="1:59" ht="10.5" customHeight="1" x14ac:dyDescent="0.2">
      <c r="A121" s="25"/>
      <c r="B121" s="123" t="s">
        <v>139</v>
      </c>
      <c r="C121" s="123" t="s">
        <v>140</v>
      </c>
      <c r="D121" s="1" t="s">
        <v>23</v>
      </c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8"/>
      <c r="W121" s="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3"/>
      <c r="AV121" s="9"/>
      <c r="AW121" s="9"/>
      <c r="AX121" s="9"/>
      <c r="AY121" s="9"/>
      <c r="AZ121" s="9"/>
      <c r="BA121" s="9"/>
      <c r="BB121" s="9"/>
      <c r="BC121" s="9"/>
      <c r="BD121" s="9"/>
      <c r="BE121" s="1"/>
      <c r="BF121" s="55"/>
    </row>
    <row r="122" spans="1:59" ht="33" customHeight="1" x14ac:dyDescent="0.2">
      <c r="A122" s="25"/>
      <c r="B122" s="124"/>
      <c r="C122" s="124"/>
      <c r="D122" s="1" t="s">
        <v>24</v>
      </c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8"/>
      <c r="W122" s="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3"/>
      <c r="AV122" s="9"/>
      <c r="AW122" s="9"/>
      <c r="AX122" s="9"/>
      <c r="AY122" s="9"/>
      <c r="AZ122" s="9"/>
      <c r="BA122" s="9"/>
      <c r="BB122" s="9"/>
      <c r="BC122" s="9"/>
      <c r="BD122" s="9"/>
      <c r="BE122" s="1"/>
      <c r="BF122" s="55"/>
    </row>
    <row r="123" spans="1:59" ht="8.25" customHeight="1" x14ac:dyDescent="0.2">
      <c r="A123" s="25"/>
      <c r="B123" s="123" t="s">
        <v>141</v>
      </c>
      <c r="C123" s="127" t="s">
        <v>142</v>
      </c>
      <c r="D123" s="1" t="s">
        <v>23</v>
      </c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8"/>
      <c r="W123" s="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3"/>
      <c r="AV123" s="9"/>
      <c r="AW123" s="9"/>
      <c r="AX123" s="9"/>
      <c r="AY123" s="9"/>
      <c r="AZ123" s="9"/>
      <c r="BA123" s="9"/>
      <c r="BB123" s="9"/>
      <c r="BC123" s="9"/>
      <c r="BD123" s="9"/>
      <c r="BE123" s="1"/>
      <c r="BF123" s="55"/>
    </row>
    <row r="124" spans="1:59" ht="27.75" customHeight="1" x14ac:dyDescent="0.2">
      <c r="A124" s="25"/>
      <c r="B124" s="124"/>
      <c r="C124" s="129"/>
      <c r="D124" s="1" t="s">
        <v>24</v>
      </c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8"/>
      <c r="W124" s="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3"/>
      <c r="AV124" s="9"/>
      <c r="AW124" s="9"/>
      <c r="AX124" s="9"/>
      <c r="AY124" s="9"/>
      <c r="AZ124" s="9"/>
      <c r="BA124" s="9"/>
      <c r="BB124" s="9"/>
      <c r="BC124" s="9"/>
      <c r="BD124" s="9"/>
      <c r="BE124" s="1"/>
      <c r="BF124" s="55"/>
    </row>
    <row r="125" spans="1:59" ht="10.5" customHeight="1" x14ac:dyDescent="0.2">
      <c r="A125" s="25"/>
      <c r="B125" s="51" t="s">
        <v>143</v>
      </c>
      <c r="C125" s="51" t="s">
        <v>110</v>
      </c>
      <c r="D125" s="1" t="s">
        <v>23</v>
      </c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8"/>
      <c r="W125" s="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3"/>
      <c r="AV125" s="9"/>
      <c r="AW125" s="9"/>
      <c r="AX125" s="9"/>
      <c r="AY125" s="9"/>
      <c r="AZ125" s="9"/>
      <c r="BA125" s="9"/>
      <c r="BB125" s="9"/>
      <c r="BC125" s="9"/>
      <c r="BD125" s="9"/>
      <c r="BE125" s="1"/>
      <c r="BF125" s="55"/>
    </row>
    <row r="126" spans="1:59" ht="12.75" customHeight="1" x14ac:dyDescent="0.2">
      <c r="A126" s="25"/>
      <c r="B126" s="51" t="s">
        <v>144</v>
      </c>
      <c r="C126" s="51" t="s">
        <v>112</v>
      </c>
      <c r="D126" s="1" t="s">
        <v>23</v>
      </c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8"/>
      <c r="W126" s="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3"/>
      <c r="AV126" s="9"/>
      <c r="AW126" s="9"/>
      <c r="AX126" s="9"/>
      <c r="AY126" s="9"/>
      <c r="AZ126" s="9"/>
      <c r="BA126" s="9"/>
      <c r="BB126" s="9"/>
      <c r="BC126" s="9"/>
      <c r="BD126" s="9"/>
      <c r="BE126" s="1"/>
      <c r="BF126" s="55"/>
    </row>
    <row r="127" spans="1:59" ht="10.5" customHeight="1" x14ac:dyDescent="0.2">
      <c r="A127" s="25"/>
      <c r="B127" s="145" t="s">
        <v>145</v>
      </c>
      <c r="C127" s="145"/>
      <c r="D127" s="145"/>
      <c r="E127" s="19">
        <f t="shared" ref="E127:AU127" si="12">E85+E53+E7</f>
        <v>36</v>
      </c>
      <c r="F127" s="19">
        <f t="shared" si="12"/>
        <v>36</v>
      </c>
      <c r="G127" s="19">
        <f t="shared" si="12"/>
        <v>36</v>
      </c>
      <c r="H127" s="19">
        <f t="shared" si="12"/>
        <v>36</v>
      </c>
      <c r="I127" s="19">
        <f>I85+I53+I7</f>
        <v>36</v>
      </c>
      <c r="J127" s="19">
        <f t="shared" si="12"/>
        <v>36</v>
      </c>
      <c r="K127" s="19">
        <f t="shared" si="12"/>
        <v>36</v>
      </c>
      <c r="L127" s="19">
        <f t="shared" si="12"/>
        <v>36</v>
      </c>
      <c r="M127" s="19">
        <f t="shared" si="12"/>
        <v>36</v>
      </c>
      <c r="N127" s="19">
        <f t="shared" si="12"/>
        <v>36</v>
      </c>
      <c r="O127" s="19">
        <f t="shared" si="12"/>
        <v>36</v>
      </c>
      <c r="P127" s="19">
        <f t="shared" si="12"/>
        <v>36</v>
      </c>
      <c r="Q127" s="19">
        <f t="shared" si="12"/>
        <v>36</v>
      </c>
      <c r="R127" s="19">
        <f t="shared" si="12"/>
        <v>36</v>
      </c>
      <c r="S127" s="19">
        <f t="shared" si="12"/>
        <v>36</v>
      </c>
      <c r="T127" s="19">
        <f t="shared" si="12"/>
        <v>36</v>
      </c>
      <c r="U127" s="19">
        <f t="shared" si="12"/>
        <v>36</v>
      </c>
      <c r="V127" s="19">
        <f t="shared" si="12"/>
        <v>0</v>
      </c>
      <c r="W127" s="19"/>
      <c r="X127" s="19">
        <f>X85+X53+X7</f>
        <v>36</v>
      </c>
      <c r="Y127" s="19">
        <f t="shared" si="12"/>
        <v>36</v>
      </c>
      <c r="Z127" s="19">
        <f t="shared" si="12"/>
        <v>36</v>
      </c>
      <c r="AA127" s="19">
        <f t="shared" si="12"/>
        <v>36</v>
      </c>
      <c r="AB127" s="19">
        <f t="shared" si="12"/>
        <v>36</v>
      </c>
      <c r="AC127" s="19">
        <f t="shared" si="12"/>
        <v>36</v>
      </c>
      <c r="AD127" s="19">
        <f t="shared" si="12"/>
        <v>36</v>
      </c>
      <c r="AE127" s="19">
        <f t="shared" si="12"/>
        <v>36</v>
      </c>
      <c r="AF127" s="19">
        <f t="shared" si="12"/>
        <v>36</v>
      </c>
      <c r="AG127" s="19">
        <f t="shared" si="12"/>
        <v>36</v>
      </c>
      <c r="AH127" s="19">
        <f t="shared" si="12"/>
        <v>36</v>
      </c>
      <c r="AI127" s="19">
        <f t="shared" si="12"/>
        <v>36</v>
      </c>
      <c r="AJ127" s="19">
        <f t="shared" si="12"/>
        <v>36</v>
      </c>
      <c r="AK127" s="19">
        <f t="shared" si="12"/>
        <v>36</v>
      </c>
      <c r="AL127" s="19">
        <f t="shared" si="12"/>
        <v>36</v>
      </c>
      <c r="AM127" s="19">
        <f t="shared" si="12"/>
        <v>36</v>
      </c>
      <c r="AN127" s="19">
        <f t="shared" si="12"/>
        <v>36</v>
      </c>
      <c r="AO127" s="19">
        <f t="shared" si="12"/>
        <v>36</v>
      </c>
      <c r="AP127" s="19">
        <f t="shared" si="12"/>
        <v>36</v>
      </c>
      <c r="AQ127" s="19">
        <f t="shared" si="12"/>
        <v>36</v>
      </c>
      <c r="AR127" s="19">
        <f t="shared" si="12"/>
        <v>36</v>
      </c>
      <c r="AS127" s="19">
        <f t="shared" si="12"/>
        <v>36</v>
      </c>
      <c r="AT127" s="19">
        <f t="shared" si="12"/>
        <v>36</v>
      </c>
      <c r="AU127" s="19">
        <f t="shared" si="12"/>
        <v>0</v>
      </c>
      <c r="AV127" s="19"/>
      <c r="AW127" s="19">
        <f>SUM(AW11:AW126)</f>
        <v>0</v>
      </c>
      <c r="AX127" s="19"/>
      <c r="AY127" s="19"/>
      <c r="AZ127" s="19"/>
      <c r="BA127" s="19"/>
      <c r="BB127" s="19"/>
      <c r="BC127" s="19"/>
      <c r="BD127" s="19"/>
      <c r="BE127" s="11">
        <f>BE85+BE53+BE7</f>
        <v>1440</v>
      </c>
      <c r="BF127" s="19"/>
      <c r="BG127" s="17"/>
    </row>
    <row r="128" spans="1:59" ht="10.5" customHeight="1" thickBot="1" x14ac:dyDescent="0.25">
      <c r="A128" s="26"/>
      <c r="B128" s="144" t="s">
        <v>146</v>
      </c>
      <c r="C128" s="144"/>
      <c r="D128" s="144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42"/>
      <c r="BF128" s="143"/>
      <c r="BG128" s="17"/>
    </row>
    <row r="129" spans="1:58" x14ac:dyDescent="0.2"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6"/>
    </row>
    <row r="131" spans="1:58" x14ac:dyDescent="0.2">
      <c r="A131"/>
      <c r="C131" s="4" t="s">
        <v>147</v>
      </c>
      <c r="D131" s="4"/>
      <c r="E131" s="21" t="s">
        <v>148</v>
      </c>
      <c r="F131" s="135" t="s">
        <v>149</v>
      </c>
      <c r="G131" s="136"/>
      <c r="H131" s="136"/>
      <c r="I131" s="136"/>
      <c r="J131" s="136"/>
      <c r="K131" s="137"/>
      <c r="M131" s="22"/>
      <c r="N131" s="21" t="s">
        <v>148</v>
      </c>
      <c r="O131" s="135" t="s">
        <v>150</v>
      </c>
      <c r="P131" s="136"/>
      <c r="Q131" s="136"/>
      <c r="R131" s="136"/>
      <c r="S131" s="136"/>
      <c r="T131" s="137"/>
      <c r="U131"/>
      <c r="V131" s="14"/>
      <c r="W131" s="3" t="s">
        <v>148</v>
      </c>
      <c r="X131" s="135" t="s">
        <v>151</v>
      </c>
      <c r="Y131" s="138"/>
      <c r="Z131" s="138"/>
      <c r="AA131" s="138"/>
      <c r="AB131" s="138"/>
      <c r="AC131" s="138"/>
      <c r="AD131" s="138"/>
      <c r="AE131" s="138"/>
      <c r="AF131" s="138"/>
      <c r="AG131" s="139"/>
      <c r="AH131" s="4"/>
      <c r="AI131" s="15"/>
      <c r="AJ131" s="3" t="s">
        <v>148</v>
      </c>
      <c r="AK131" s="135" t="s">
        <v>152</v>
      </c>
      <c r="AL131" s="138"/>
      <c r="AM131" s="138"/>
      <c r="AN131" s="138"/>
      <c r="AO131" s="138"/>
      <c r="AP131" s="138"/>
      <c r="AQ131" s="138"/>
      <c r="AR131" s="139"/>
      <c r="AS131" s="23"/>
      <c r="AT131" s="16"/>
      <c r="AU131" s="94" t="s">
        <v>148</v>
      </c>
      <c r="AV131" s="135" t="s">
        <v>153</v>
      </c>
      <c r="AW131" s="140"/>
      <c r="AX131" s="140"/>
      <c r="AY131" s="140"/>
      <c r="AZ131" s="140"/>
      <c r="BA131" s="140"/>
      <c r="BB131" s="140"/>
      <c r="BC131" s="140"/>
      <c r="BD131" s="140"/>
      <c r="BE131" s="141"/>
      <c r="BF131" s="97"/>
    </row>
    <row r="132" spans="1:58" x14ac:dyDescent="0.2">
      <c r="A132"/>
      <c r="T132" s="17"/>
      <c r="U132"/>
      <c r="W132" s="17"/>
      <c r="X132"/>
      <c r="AJ132" s="17"/>
      <c r="AK132"/>
      <c r="AP132"/>
      <c r="AT132" s="17"/>
      <c r="AU132" s="31"/>
      <c r="BF132" s="97"/>
    </row>
    <row r="133" spans="1:58" x14ac:dyDescent="0.2">
      <c r="A133"/>
      <c r="M133" s="98"/>
      <c r="N133" s="21" t="s">
        <v>148</v>
      </c>
      <c r="O133" s="135" t="s">
        <v>169</v>
      </c>
      <c r="P133" s="136"/>
      <c r="Q133" s="136"/>
      <c r="R133" s="136"/>
      <c r="S133" s="136"/>
      <c r="T133" s="137"/>
      <c r="U133"/>
      <c r="W133" s="17"/>
      <c r="X133"/>
      <c r="AJ133" s="17"/>
      <c r="AK133"/>
      <c r="AP133"/>
      <c r="AT133" s="17"/>
      <c r="AU133" s="31"/>
      <c r="BF133" s="97"/>
    </row>
    <row r="134" spans="1:58" x14ac:dyDescent="0.2">
      <c r="A134"/>
      <c r="AP134"/>
    </row>
  </sheetData>
  <mergeCells count="139">
    <mergeCell ref="B1:BF1"/>
    <mergeCell ref="B9:B10"/>
    <mergeCell ref="C9:C10"/>
    <mergeCell ref="B11:B12"/>
    <mergeCell ref="C11:C12"/>
    <mergeCell ref="D2:D6"/>
    <mergeCell ref="F2:H2"/>
    <mergeCell ref="B15:B16"/>
    <mergeCell ref="C15:C16"/>
    <mergeCell ref="B7:B8"/>
    <mergeCell ref="C7:C8"/>
    <mergeCell ref="B13:B14"/>
    <mergeCell ref="C13:C14"/>
    <mergeCell ref="AW2:AY2"/>
    <mergeCell ref="BA2:BD2"/>
    <mergeCell ref="BE2:BE6"/>
    <mergeCell ref="BF2:BF6"/>
    <mergeCell ref="E3:BD3"/>
    <mergeCell ref="E5:BD5"/>
    <mergeCell ref="J2:L2"/>
    <mergeCell ref="N2:Q2"/>
    <mergeCell ref="S2:U2"/>
    <mergeCell ref="W2:Z2"/>
    <mergeCell ref="AA2:AD2"/>
    <mergeCell ref="B23:B24"/>
    <mergeCell ref="C23:C24"/>
    <mergeCell ref="B2:B6"/>
    <mergeCell ref="C2:C6"/>
    <mergeCell ref="B25:B26"/>
    <mergeCell ref="C25:C26"/>
    <mergeCell ref="B27:B28"/>
    <mergeCell ref="C27:C28"/>
    <mergeCell ref="B17:B18"/>
    <mergeCell ref="C17:C18"/>
    <mergeCell ref="B19:B20"/>
    <mergeCell ref="C19:C20"/>
    <mergeCell ref="B21:B22"/>
    <mergeCell ref="C21:C22"/>
    <mergeCell ref="B37:B38"/>
    <mergeCell ref="C37:C38"/>
    <mergeCell ref="B39:B40"/>
    <mergeCell ref="C39:C40"/>
    <mergeCell ref="B41:B42"/>
    <mergeCell ref="C41:C42"/>
    <mergeCell ref="B29:B30"/>
    <mergeCell ref="C29:C30"/>
    <mergeCell ref="B31:B32"/>
    <mergeCell ref="C31:C32"/>
    <mergeCell ref="B35:B36"/>
    <mergeCell ref="C35:C36"/>
    <mergeCell ref="B33:B34"/>
    <mergeCell ref="C33:C34"/>
    <mergeCell ref="B49:B50"/>
    <mergeCell ref="C49:C50"/>
    <mergeCell ref="B51:B52"/>
    <mergeCell ref="C81:C82"/>
    <mergeCell ref="C83:C84"/>
    <mergeCell ref="B43:B44"/>
    <mergeCell ref="C43:C44"/>
    <mergeCell ref="B45:B46"/>
    <mergeCell ref="C45:C46"/>
    <mergeCell ref="B47:B48"/>
    <mergeCell ref="C47:C48"/>
    <mergeCell ref="C79:C80"/>
    <mergeCell ref="C51:C52"/>
    <mergeCell ref="B79:B80"/>
    <mergeCell ref="C77:C78"/>
    <mergeCell ref="B53:B54"/>
    <mergeCell ref="C53:C54"/>
    <mergeCell ref="B55:B56"/>
    <mergeCell ref="C55:C56"/>
    <mergeCell ref="B57:B58"/>
    <mergeCell ref="C57:C58"/>
    <mergeCell ref="B75:B76"/>
    <mergeCell ref="C75:C76"/>
    <mergeCell ref="B65:B66"/>
    <mergeCell ref="C65:C66"/>
    <mergeCell ref="B67:B68"/>
    <mergeCell ref="C67:C68"/>
    <mergeCell ref="B69:B70"/>
    <mergeCell ref="C69:C70"/>
    <mergeCell ref="B77:B78"/>
    <mergeCell ref="F131:K131"/>
    <mergeCell ref="O131:T131"/>
    <mergeCell ref="X131:AG131"/>
    <mergeCell ref="AK131:AR131"/>
    <mergeCell ref="AV131:BE131"/>
    <mergeCell ref="O133:T133"/>
    <mergeCell ref="B107:B108"/>
    <mergeCell ref="C107:C108"/>
    <mergeCell ref="B111:B112"/>
    <mergeCell ref="C111:C112"/>
    <mergeCell ref="B113:B114"/>
    <mergeCell ref="C113:C114"/>
    <mergeCell ref="BE128:BF128"/>
    <mergeCell ref="B115:B116"/>
    <mergeCell ref="C115:C116"/>
    <mergeCell ref="B119:B120"/>
    <mergeCell ref="C119:C120"/>
    <mergeCell ref="B121:B122"/>
    <mergeCell ref="C121:C122"/>
    <mergeCell ref="B128:D128"/>
    <mergeCell ref="B123:B124"/>
    <mergeCell ref="C123:C124"/>
    <mergeCell ref="B127:D127"/>
    <mergeCell ref="B103:B104"/>
    <mergeCell ref="C103:C104"/>
    <mergeCell ref="B105:B106"/>
    <mergeCell ref="C105:C106"/>
    <mergeCell ref="B91:B92"/>
    <mergeCell ref="C91:C92"/>
    <mergeCell ref="B95:B96"/>
    <mergeCell ref="C95:C96"/>
    <mergeCell ref="B97:B98"/>
    <mergeCell ref="C97:C98"/>
    <mergeCell ref="AE2:AH2"/>
    <mergeCell ref="AJ2:AL2"/>
    <mergeCell ref="AN2:AQ2"/>
    <mergeCell ref="AS2:AU2"/>
    <mergeCell ref="B87:B88"/>
    <mergeCell ref="C87:C88"/>
    <mergeCell ref="B89:B90"/>
    <mergeCell ref="C89:C90"/>
    <mergeCell ref="B99:B100"/>
    <mergeCell ref="C99:C100"/>
    <mergeCell ref="B85:B86"/>
    <mergeCell ref="B81:B82"/>
    <mergeCell ref="B83:B84"/>
    <mergeCell ref="B59:B60"/>
    <mergeCell ref="C59:C60"/>
    <mergeCell ref="B61:B62"/>
    <mergeCell ref="C61:C62"/>
    <mergeCell ref="B63:B64"/>
    <mergeCell ref="C63:C64"/>
    <mergeCell ref="C85:C86"/>
    <mergeCell ref="B71:B72"/>
    <mergeCell ref="C71:C72"/>
    <mergeCell ref="B73:B74"/>
    <mergeCell ref="C73:C74"/>
  </mergeCells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35"/>
  <sheetViews>
    <sheetView workbookViewId="0">
      <selection activeCell="BH21" sqref="BH21"/>
    </sheetView>
  </sheetViews>
  <sheetFormatPr defaultRowHeight="12.75" x14ac:dyDescent="0.2"/>
  <cols>
    <col min="1" max="1" width="1.140625" style="24" customWidth="1"/>
    <col min="2" max="2" width="5.5703125" customWidth="1"/>
    <col min="3" max="3" width="24" customWidth="1"/>
    <col min="4" max="4" width="6.7109375" customWidth="1"/>
    <col min="5" max="20" width="2.28515625" style="31" customWidth="1"/>
    <col min="21" max="21" width="2.28515625" style="93" customWidth="1"/>
    <col min="22" max="23" width="0.85546875" style="31" customWidth="1"/>
    <col min="24" max="24" width="2.28515625" style="93" customWidth="1"/>
    <col min="25" max="36" width="2.28515625" style="31" customWidth="1"/>
    <col min="37" max="37" width="2.28515625" style="93" customWidth="1"/>
    <col min="38" max="41" width="2.28515625" style="31" customWidth="1"/>
    <col min="42" max="42" width="2.28515625" style="93" customWidth="1"/>
    <col min="43" max="45" width="2.28515625" style="31" customWidth="1"/>
    <col min="46" max="46" width="0.85546875" style="31" customWidth="1"/>
    <col min="47" max="47" width="0.85546875" style="93" customWidth="1"/>
    <col min="48" max="56" width="0.85546875" style="31" customWidth="1"/>
    <col min="57" max="57" width="3.7109375" style="31" customWidth="1"/>
    <col min="58" max="58" width="3" style="31" customWidth="1"/>
  </cols>
  <sheetData>
    <row r="1" spans="1:59" ht="13.5" customHeight="1" thickBot="1" x14ac:dyDescent="0.25">
      <c r="B1" s="160" t="s">
        <v>154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</row>
    <row r="2" spans="1:59" s="110" customFormat="1" ht="50.25" x14ac:dyDescent="0.2">
      <c r="A2" s="107" t="s">
        <v>168</v>
      </c>
      <c r="B2" s="155" t="s">
        <v>2</v>
      </c>
      <c r="C2" s="156" t="s">
        <v>3</v>
      </c>
      <c r="D2" s="162" t="s">
        <v>4</v>
      </c>
      <c r="E2" s="115" t="s">
        <v>181</v>
      </c>
      <c r="F2" s="116" t="s">
        <v>5</v>
      </c>
      <c r="G2" s="117"/>
      <c r="H2" s="118"/>
      <c r="I2" s="115" t="s">
        <v>182</v>
      </c>
      <c r="J2" s="116" t="s">
        <v>6</v>
      </c>
      <c r="K2" s="117"/>
      <c r="L2" s="117"/>
      <c r="M2" s="118"/>
      <c r="N2" s="116" t="s">
        <v>7</v>
      </c>
      <c r="O2" s="117"/>
      <c r="P2" s="117"/>
      <c r="Q2" s="118"/>
      <c r="R2" s="115" t="s">
        <v>183</v>
      </c>
      <c r="S2" s="116" t="s">
        <v>8</v>
      </c>
      <c r="T2" s="117"/>
      <c r="U2" s="118"/>
      <c r="V2" s="115" t="s">
        <v>184</v>
      </c>
      <c r="W2" s="116" t="s">
        <v>9</v>
      </c>
      <c r="X2" s="117"/>
      <c r="Y2" s="117"/>
      <c r="Z2" s="118"/>
      <c r="AA2" s="110" t="s">
        <v>185</v>
      </c>
      <c r="AB2" s="116" t="s">
        <v>10</v>
      </c>
      <c r="AC2" s="117"/>
      <c r="AD2" s="118"/>
      <c r="AE2" s="110" t="s">
        <v>186</v>
      </c>
      <c r="AF2" s="116" t="s">
        <v>11</v>
      </c>
      <c r="AG2" s="117"/>
      <c r="AH2" s="118"/>
      <c r="AI2" s="115" t="s">
        <v>187</v>
      </c>
      <c r="AJ2" s="116" t="s">
        <v>12</v>
      </c>
      <c r="AK2" s="117"/>
      <c r="AL2" s="118"/>
      <c r="AM2" s="115" t="s">
        <v>188</v>
      </c>
      <c r="AN2" s="116" t="s">
        <v>13</v>
      </c>
      <c r="AO2" s="117"/>
      <c r="AP2" s="117"/>
      <c r="AQ2" s="118"/>
      <c r="AR2" s="115" t="s">
        <v>189</v>
      </c>
      <c r="AS2" s="116" t="s">
        <v>14</v>
      </c>
      <c r="AT2" s="117"/>
      <c r="AU2" s="118"/>
      <c r="AV2" s="115" t="s">
        <v>190</v>
      </c>
      <c r="AW2" s="116" t="s">
        <v>15</v>
      </c>
      <c r="AX2" s="117"/>
      <c r="AY2" s="117"/>
      <c r="AZ2" s="118"/>
      <c r="BA2" s="116" t="s">
        <v>16</v>
      </c>
      <c r="BB2" s="117"/>
      <c r="BC2" s="117"/>
      <c r="BD2" s="118"/>
      <c r="BE2" s="166" t="s">
        <v>17</v>
      </c>
      <c r="BF2" s="168" t="s">
        <v>18</v>
      </c>
    </row>
    <row r="3" spans="1:59" ht="9.75" customHeight="1" x14ac:dyDescent="0.2">
      <c r="A3" s="48"/>
      <c r="B3" s="155"/>
      <c r="C3" s="157"/>
      <c r="D3" s="162"/>
      <c r="E3" s="167" t="s">
        <v>19</v>
      </c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70"/>
      <c r="BF3" s="168"/>
    </row>
    <row r="4" spans="1:59" x14ac:dyDescent="0.2">
      <c r="A4" s="48"/>
      <c r="B4" s="155"/>
      <c r="C4" s="157"/>
      <c r="D4" s="162"/>
      <c r="E4" s="115">
        <v>36</v>
      </c>
      <c r="F4" s="115">
        <v>37</v>
      </c>
      <c r="G4" s="115">
        <v>38</v>
      </c>
      <c r="H4" s="115">
        <v>39</v>
      </c>
      <c r="I4" s="115">
        <v>40</v>
      </c>
      <c r="J4" s="115">
        <v>41</v>
      </c>
      <c r="K4" s="115">
        <v>42</v>
      </c>
      <c r="L4" s="115">
        <v>43</v>
      </c>
      <c r="M4" s="115">
        <v>44</v>
      </c>
      <c r="N4" s="115">
        <v>45</v>
      </c>
      <c r="O4" s="115">
        <v>46</v>
      </c>
      <c r="P4" s="115">
        <v>47</v>
      </c>
      <c r="Q4" s="115">
        <v>48</v>
      </c>
      <c r="R4" s="115">
        <v>49</v>
      </c>
      <c r="S4" s="115">
        <v>50</v>
      </c>
      <c r="T4" s="115">
        <v>51</v>
      </c>
      <c r="U4" s="115">
        <v>52</v>
      </c>
      <c r="V4" s="115">
        <v>1</v>
      </c>
      <c r="W4" s="115">
        <v>2</v>
      </c>
      <c r="X4" s="115">
        <v>3</v>
      </c>
      <c r="Y4" s="115">
        <v>4</v>
      </c>
      <c r="Z4" s="115">
        <v>5</v>
      </c>
      <c r="AA4" s="115">
        <v>6</v>
      </c>
      <c r="AB4" s="115">
        <v>7</v>
      </c>
      <c r="AC4" s="115">
        <v>8</v>
      </c>
      <c r="AD4" s="115">
        <v>9</v>
      </c>
      <c r="AE4" s="115">
        <v>10</v>
      </c>
      <c r="AF4" s="115">
        <v>11</v>
      </c>
      <c r="AG4" s="115">
        <v>12</v>
      </c>
      <c r="AH4" s="115">
        <v>13</v>
      </c>
      <c r="AI4" s="115">
        <v>14</v>
      </c>
      <c r="AJ4" s="115">
        <v>15</v>
      </c>
      <c r="AK4" s="115">
        <v>16</v>
      </c>
      <c r="AL4" s="115">
        <v>17</v>
      </c>
      <c r="AM4" s="115">
        <v>18</v>
      </c>
      <c r="AN4" s="115">
        <v>19</v>
      </c>
      <c r="AO4" s="115">
        <v>20</v>
      </c>
      <c r="AP4" s="115">
        <v>21</v>
      </c>
      <c r="AQ4" s="115">
        <v>22</v>
      </c>
      <c r="AR4" s="115">
        <v>23</v>
      </c>
      <c r="AS4" s="115">
        <v>24</v>
      </c>
      <c r="AT4" s="115">
        <v>25</v>
      </c>
      <c r="AU4" s="115">
        <v>26</v>
      </c>
      <c r="AV4" s="115">
        <v>27</v>
      </c>
      <c r="AW4" s="115">
        <v>28</v>
      </c>
      <c r="AX4" s="115">
        <v>29</v>
      </c>
      <c r="AY4" s="115">
        <v>30</v>
      </c>
      <c r="AZ4" s="115">
        <v>31</v>
      </c>
      <c r="BA4" s="115">
        <v>32</v>
      </c>
      <c r="BB4" s="115">
        <v>33</v>
      </c>
      <c r="BC4" s="115">
        <v>34</v>
      </c>
      <c r="BD4" s="115">
        <v>35</v>
      </c>
      <c r="BE4" s="170"/>
      <c r="BF4" s="168"/>
    </row>
    <row r="5" spans="1:59" x14ac:dyDescent="0.2">
      <c r="A5" s="48"/>
      <c r="B5" s="155"/>
      <c r="C5" s="157"/>
      <c r="D5" s="162"/>
      <c r="E5" s="167" t="s">
        <v>20</v>
      </c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70"/>
      <c r="BF5" s="168"/>
    </row>
    <row r="6" spans="1:59" x14ac:dyDescent="0.2">
      <c r="A6" s="49"/>
      <c r="B6" s="155"/>
      <c r="C6" s="158"/>
      <c r="D6" s="162"/>
      <c r="E6" s="115">
        <v>1</v>
      </c>
      <c r="F6" s="115">
        <v>2</v>
      </c>
      <c r="G6" s="115">
        <v>3</v>
      </c>
      <c r="H6" s="115">
        <v>4</v>
      </c>
      <c r="I6" s="115">
        <v>5</v>
      </c>
      <c r="J6" s="115">
        <v>6</v>
      </c>
      <c r="K6" s="115">
        <v>7</v>
      </c>
      <c r="L6" s="115">
        <v>8</v>
      </c>
      <c r="M6" s="115">
        <v>9</v>
      </c>
      <c r="N6" s="115">
        <v>10</v>
      </c>
      <c r="O6" s="115">
        <v>11</v>
      </c>
      <c r="P6" s="115">
        <v>12</v>
      </c>
      <c r="Q6" s="115">
        <v>13</v>
      </c>
      <c r="R6" s="115">
        <v>14</v>
      </c>
      <c r="S6" s="115">
        <v>15</v>
      </c>
      <c r="T6" s="115">
        <v>16</v>
      </c>
      <c r="U6" s="115">
        <v>17</v>
      </c>
      <c r="V6" s="115">
        <v>18</v>
      </c>
      <c r="W6" s="115">
        <v>19</v>
      </c>
      <c r="X6" s="115">
        <v>20</v>
      </c>
      <c r="Y6" s="115">
        <v>21</v>
      </c>
      <c r="Z6" s="115">
        <v>22</v>
      </c>
      <c r="AA6" s="115">
        <v>23</v>
      </c>
      <c r="AB6" s="115">
        <v>24</v>
      </c>
      <c r="AC6" s="115">
        <v>25</v>
      </c>
      <c r="AD6" s="115">
        <v>26</v>
      </c>
      <c r="AE6" s="115">
        <v>27</v>
      </c>
      <c r="AF6" s="115">
        <v>28</v>
      </c>
      <c r="AG6" s="115">
        <v>29</v>
      </c>
      <c r="AH6" s="115">
        <v>30</v>
      </c>
      <c r="AI6" s="115">
        <v>31</v>
      </c>
      <c r="AJ6" s="115">
        <v>32</v>
      </c>
      <c r="AK6" s="115">
        <v>33</v>
      </c>
      <c r="AL6" s="115">
        <v>34</v>
      </c>
      <c r="AM6" s="115">
        <v>35</v>
      </c>
      <c r="AN6" s="115">
        <v>36</v>
      </c>
      <c r="AO6" s="115">
        <v>37</v>
      </c>
      <c r="AP6" s="115">
        <v>38</v>
      </c>
      <c r="AQ6" s="115">
        <v>39</v>
      </c>
      <c r="AR6" s="115">
        <v>40</v>
      </c>
      <c r="AS6" s="115">
        <v>41</v>
      </c>
      <c r="AT6" s="115">
        <v>42</v>
      </c>
      <c r="AU6" s="115">
        <v>43</v>
      </c>
      <c r="AV6" s="115">
        <v>44</v>
      </c>
      <c r="AW6" s="115">
        <v>45</v>
      </c>
      <c r="AX6" s="115">
        <v>46</v>
      </c>
      <c r="AY6" s="115">
        <v>47</v>
      </c>
      <c r="AZ6" s="115">
        <v>48</v>
      </c>
      <c r="BA6" s="115">
        <v>49</v>
      </c>
      <c r="BB6" s="115">
        <v>50</v>
      </c>
      <c r="BC6" s="115">
        <v>51</v>
      </c>
      <c r="BD6" s="115">
        <v>52</v>
      </c>
      <c r="BE6" s="170"/>
      <c r="BF6" s="168"/>
    </row>
    <row r="7" spans="1:59" ht="10.5" customHeight="1" x14ac:dyDescent="0.2">
      <c r="A7" s="48"/>
      <c r="B7" s="119" t="s">
        <v>21</v>
      </c>
      <c r="C7" s="119" t="s">
        <v>22</v>
      </c>
      <c r="D7" s="54" t="s">
        <v>23</v>
      </c>
      <c r="E7" s="66">
        <f>E9+E35+E43</f>
        <v>27</v>
      </c>
      <c r="F7" s="66">
        <f t="shared" ref="F7:AS7" si="0">F9+F35+F43</f>
        <v>27</v>
      </c>
      <c r="G7" s="66">
        <f t="shared" si="0"/>
        <v>27</v>
      </c>
      <c r="H7" s="66">
        <f t="shared" si="0"/>
        <v>27</v>
      </c>
      <c r="I7" s="66">
        <f t="shared" si="0"/>
        <v>27</v>
      </c>
      <c r="J7" s="66">
        <f t="shared" si="0"/>
        <v>27</v>
      </c>
      <c r="K7" s="66">
        <f t="shared" si="0"/>
        <v>27</v>
      </c>
      <c r="L7" s="66">
        <f t="shared" si="0"/>
        <v>27</v>
      </c>
      <c r="M7" s="66">
        <f t="shared" si="0"/>
        <v>27</v>
      </c>
      <c r="N7" s="66">
        <f t="shared" si="0"/>
        <v>27</v>
      </c>
      <c r="O7" s="66">
        <f t="shared" si="0"/>
        <v>27</v>
      </c>
      <c r="P7" s="66">
        <f t="shared" si="0"/>
        <v>27</v>
      </c>
      <c r="Q7" s="66">
        <f t="shared" si="0"/>
        <v>27</v>
      </c>
      <c r="R7" s="66">
        <f t="shared" si="0"/>
        <v>27</v>
      </c>
      <c r="S7" s="66">
        <f t="shared" si="0"/>
        <v>27</v>
      </c>
      <c r="T7" s="66">
        <f t="shared" si="0"/>
        <v>27</v>
      </c>
      <c r="U7" s="66">
        <f t="shared" si="0"/>
        <v>27</v>
      </c>
      <c r="V7" s="66">
        <f t="shared" si="0"/>
        <v>0</v>
      </c>
      <c r="W7" s="66">
        <f t="shared" si="0"/>
        <v>0</v>
      </c>
      <c r="X7" s="66">
        <f t="shared" si="0"/>
        <v>22</v>
      </c>
      <c r="Y7" s="66">
        <f t="shared" si="0"/>
        <v>22</v>
      </c>
      <c r="Z7" s="66">
        <f t="shared" si="0"/>
        <v>22</v>
      </c>
      <c r="AA7" s="66">
        <f t="shared" si="0"/>
        <v>22</v>
      </c>
      <c r="AB7" s="66">
        <f t="shared" si="0"/>
        <v>22</v>
      </c>
      <c r="AC7" s="66">
        <f t="shared" si="0"/>
        <v>22</v>
      </c>
      <c r="AD7" s="66">
        <f t="shared" si="0"/>
        <v>22</v>
      </c>
      <c r="AE7" s="66">
        <f t="shared" si="0"/>
        <v>22</v>
      </c>
      <c r="AF7" s="66">
        <f t="shared" si="0"/>
        <v>22</v>
      </c>
      <c r="AG7" s="66">
        <f t="shared" si="0"/>
        <v>22</v>
      </c>
      <c r="AH7" s="66">
        <f t="shared" si="0"/>
        <v>22</v>
      </c>
      <c r="AI7" s="66">
        <f t="shared" si="0"/>
        <v>22</v>
      </c>
      <c r="AJ7" s="66">
        <f t="shared" si="0"/>
        <v>23</v>
      </c>
      <c r="AK7" s="66">
        <f t="shared" si="0"/>
        <v>23</v>
      </c>
      <c r="AL7" s="66">
        <f t="shared" si="0"/>
        <v>23</v>
      </c>
      <c r="AM7" s="66"/>
      <c r="AN7" s="66"/>
      <c r="AO7" s="66"/>
      <c r="AP7" s="66"/>
      <c r="AQ7" s="66"/>
      <c r="AR7" s="66">
        <f t="shared" si="0"/>
        <v>28</v>
      </c>
      <c r="AS7" s="66">
        <f t="shared" si="0"/>
        <v>28</v>
      </c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>
        <f>SUM(E7:BD7)</f>
        <v>848</v>
      </c>
      <c r="BF7" s="66"/>
    </row>
    <row r="8" spans="1:59" ht="10.5" customHeight="1" x14ac:dyDescent="0.2">
      <c r="A8" s="48"/>
      <c r="B8" s="119"/>
      <c r="C8" s="119"/>
      <c r="D8" s="54" t="s">
        <v>24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</row>
    <row r="9" spans="1:59" ht="10.5" customHeight="1" x14ac:dyDescent="0.2">
      <c r="A9" s="48"/>
      <c r="B9" s="161" t="s">
        <v>25</v>
      </c>
      <c r="C9" s="119" t="s">
        <v>26</v>
      </c>
      <c r="D9" s="54" t="s">
        <v>23</v>
      </c>
      <c r="E9" s="66">
        <f>E11+E13+E15+E17+E19+E21+E23+E25+E27+E29+E31+E33</f>
        <v>24</v>
      </c>
      <c r="F9" s="66">
        <f t="shared" ref="F9:AS9" si="1">F11+F13+F15+F17+F19+F21+F23+F25+F27+F29+F31+F33</f>
        <v>24</v>
      </c>
      <c r="G9" s="66">
        <f t="shared" si="1"/>
        <v>24</v>
      </c>
      <c r="H9" s="66">
        <f t="shared" si="1"/>
        <v>24</v>
      </c>
      <c r="I9" s="66">
        <f t="shared" si="1"/>
        <v>24</v>
      </c>
      <c r="J9" s="66">
        <f t="shared" si="1"/>
        <v>24</v>
      </c>
      <c r="K9" s="66">
        <f t="shared" si="1"/>
        <v>24</v>
      </c>
      <c r="L9" s="66">
        <f t="shared" si="1"/>
        <v>24</v>
      </c>
      <c r="M9" s="66">
        <f t="shared" si="1"/>
        <v>24</v>
      </c>
      <c r="N9" s="66">
        <f t="shared" si="1"/>
        <v>24</v>
      </c>
      <c r="O9" s="66">
        <f t="shared" si="1"/>
        <v>24</v>
      </c>
      <c r="P9" s="66">
        <f t="shared" si="1"/>
        <v>24</v>
      </c>
      <c r="Q9" s="66">
        <f t="shared" si="1"/>
        <v>24</v>
      </c>
      <c r="R9" s="66">
        <f t="shared" si="1"/>
        <v>24</v>
      </c>
      <c r="S9" s="66">
        <f t="shared" si="1"/>
        <v>24</v>
      </c>
      <c r="T9" s="66">
        <f t="shared" si="1"/>
        <v>24</v>
      </c>
      <c r="U9" s="66">
        <f t="shared" si="1"/>
        <v>24</v>
      </c>
      <c r="V9" s="66">
        <f t="shared" si="1"/>
        <v>0</v>
      </c>
      <c r="W9" s="66">
        <f t="shared" si="1"/>
        <v>0</v>
      </c>
      <c r="X9" s="66">
        <f t="shared" si="1"/>
        <v>18</v>
      </c>
      <c r="Y9" s="66">
        <f t="shared" si="1"/>
        <v>18</v>
      </c>
      <c r="Z9" s="66">
        <f t="shared" si="1"/>
        <v>18</v>
      </c>
      <c r="AA9" s="66">
        <f t="shared" si="1"/>
        <v>18</v>
      </c>
      <c r="AB9" s="66">
        <f t="shared" si="1"/>
        <v>18</v>
      </c>
      <c r="AC9" s="66">
        <f t="shared" si="1"/>
        <v>18</v>
      </c>
      <c r="AD9" s="66">
        <f t="shared" si="1"/>
        <v>18</v>
      </c>
      <c r="AE9" s="66">
        <f t="shared" si="1"/>
        <v>18</v>
      </c>
      <c r="AF9" s="66">
        <f t="shared" si="1"/>
        <v>18</v>
      </c>
      <c r="AG9" s="66">
        <f t="shared" si="1"/>
        <v>18</v>
      </c>
      <c r="AH9" s="66">
        <f t="shared" si="1"/>
        <v>18</v>
      </c>
      <c r="AI9" s="66">
        <f t="shared" si="1"/>
        <v>18</v>
      </c>
      <c r="AJ9" s="66">
        <f t="shared" si="1"/>
        <v>19</v>
      </c>
      <c r="AK9" s="66">
        <f t="shared" si="1"/>
        <v>19</v>
      </c>
      <c r="AL9" s="66">
        <f t="shared" si="1"/>
        <v>19</v>
      </c>
      <c r="AM9" s="66"/>
      <c r="AN9" s="66"/>
      <c r="AO9" s="66"/>
      <c r="AP9" s="66"/>
      <c r="AQ9" s="66"/>
      <c r="AR9" s="66">
        <f t="shared" si="1"/>
        <v>24</v>
      </c>
      <c r="AS9" s="66">
        <f t="shared" si="1"/>
        <v>24</v>
      </c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>
        <f>SUM(E9:BD9)</f>
        <v>729</v>
      </c>
      <c r="BF9" s="66"/>
    </row>
    <row r="10" spans="1:59" ht="10.5" customHeight="1" x14ac:dyDescent="0.2">
      <c r="A10" s="48"/>
      <c r="B10" s="161"/>
      <c r="C10" s="119"/>
      <c r="D10" s="54" t="s">
        <v>24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</row>
    <row r="11" spans="1:59" ht="10.5" customHeight="1" x14ac:dyDescent="0.2">
      <c r="A11" s="25"/>
      <c r="B11" s="123" t="s">
        <v>27</v>
      </c>
      <c r="C11" s="154" t="s">
        <v>28</v>
      </c>
      <c r="D11" s="1" t="s">
        <v>23</v>
      </c>
      <c r="E11" s="67">
        <v>2</v>
      </c>
      <c r="F11" s="67">
        <v>2</v>
      </c>
      <c r="G11" s="67">
        <v>2</v>
      </c>
      <c r="H11" s="67">
        <v>2</v>
      </c>
      <c r="I11" s="67">
        <v>2</v>
      </c>
      <c r="J11" s="67">
        <v>2</v>
      </c>
      <c r="K11" s="67">
        <v>2</v>
      </c>
      <c r="L11" s="68">
        <v>2</v>
      </c>
      <c r="M11" s="69">
        <v>2</v>
      </c>
      <c r="N11" s="69">
        <v>2</v>
      </c>
      <c r="O11" s="69">
        <v>2</v>
      </c>
      <c r="P11" s="69">
        <v>2</v>
      </c>
      <c r="Q11" s="68">
        <v>2</v>
      </c>
      <c r="R11" s="67">
        <v>2</v>
      </c>
      <c r="S11" s="67">
        <v>2</v>
      </c>
      <c r="T11" s="67">
        <v>2</v>
      </c>
      <c r="U11" s="69">
        <v>2</v>
      </c>
      <c r="V11" s="70"/>
      <c r="W11" s="71"/>
      <c r="X11" s="67">
        <v>2</v>
      </c>
      <c r="Y11" s="67">
        <v>2</v>
      </c>
      <c r="Z11" s="67">
        <v>2</v>
      </c>
      <c r="AA11" s="67">
        <v>2</v>
      </c>
      <c r="AB11" s="67">
        <v>2</v>
      </c>
      <c r="AC11" s="67">
        <v>2</v>
      </c>
      <c r="AD11" s="67">
        <v>2</v>
      </c>
      <c r="AE11" s="67">
        <v>2</v>
      </c>
      <c r="AF11" s="67">
        <v>2</v>
      </c>
      <c r="AG11" s="67">
        <v>2</v>
      </c>
      <c r="AH11" s="67">
        <v>2</v>
      </c>
      <c r="AI11" s="67">
        <v>2</v>
      </c>
      <c r="AJ11" s="67">
        <v>2</v>
      </c>
      <c r="AK11" s="67">
        <v>2</v>
      </c>
      <c r="AL11" s="67">
        <v>2</v>
      </c>
      <c r="AM11" s="96"/>
      <c r="AN11" s="96"/>
      <c r="AO11" s="100"/>
      <c r="AP11" s="100"/>
      <c r="AQ11" s="99"/>
      <c r="AR11" s="67">
        <v>2</v>
      </c>
      <c r="AS11" s="67">
        <v>2</v>
      </c>
      <c r="AT11" s="72"/>
      <c r="AU11" s="72"/>
      <c r="AV11" s="73"/>
      <c r="AW11" s="73"/>
      <c r="AX11" s="73"/>
      <c r="AY11" s="73"/>
      <c r="AZ11" s="73"/>
      <c r="BA11" s="73"/>
      <c r="BB11" s="73"/>
      <c r="BC11" s="73"/>
      <c r="BD11" s="73"/>
      <c r="BE11" s="30">
        <f>SUM(E11:BD11)</f>
        <v>68</v>
      </c>
      <c r="BF11" s="30"/>
    </row>
    <row r="12" spans="1:59" ht="10.5" customHeight="1" x14ac:dyDescent="0.2">
      <c r="A12" s="25"/>
      <c r="B12" s="123"/>
      <c r="C12" s="154"/>
      <c r="D12" s="1" t="s">
        <v>24</v>
      </c>
      <c r="E12" s="67"/>
      <c r="F12" s="67"/>
      <c r="G12" s="67"/>
      <c r="H12" s="67"/>
      <c r="I12" s="67"/>
      <c r="J12" s="67"/>
      <c r="K12" s="67"/>
      <c r="L12" s="68"/>
      <c r="M12" s="69"/>
      <c r="N12" s="69"/>
      <c r="O12" s="69"/>
      <c r="P12" s="69"/>
      <c r="Q12" s="68"/>
      <c r="R12" s="67"/>
      <c r="S12" s="67"/>
      <c r="T12" s="67"/>
      <c r="U12" s="69"/>
      <c r="V12" s="70"/>
      <c r="W12" s="71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96"/>
      <c r="AN12" s="96"/>
      <c r="AO12" s="100"/>
      <c r="AP12" s="100"/>
      <c r="AQ12" s="99"/>
      <c r="AR12" s="67"/>
      <c r="AS12" s="67"/>
      <c r="AT12" s="72"/>
      <c r="AU12" s="72"/>
      <c r="AV12" s="73"/>
      <c r="AW12" s="73"/>
      <c r="AX12" s="73"/>
      <c r="AY12" s="73"/>
      <c r="AZ12" s="73"/>
      <c r="BA12" s="73"/>
      <c r="BB12" s="73"/>
      <c r="BC12" s="73"/>
      <c r="BD12" s="73"/>
      <c r="BE12" s="30"/>
      <c r="BF12" s="30"/>
    </row>
    <row r="13" spans="1:59" ht="10.5" customHeight="1" x14ac:dyDescent="0.2">
      <c r="A13" s="25"/>
      <c r="B13" s="125" t="s">
        <v>29</v>
      </c>
      <c r="C13" s="159" t="s">
        <v>30</v>
      </c>
      <c r="D13" s="1" t="s">
        <v>24</v>
      </c>
      <c r="E13" s="67">
        <v>3</v>
      </c>
      <c r="F13" s="67">
        <v>3</v>
      </c>
      <c r="G13" s="67">
        <v>3</v>
      </c>
      <c r="H13" s="67">
        <v>3</v>
      </c>
      <c r="I13" s="67">
        <v>3</v>
      </c>
      <c r="J13" s="67">
        <v>3</v>
      </c>
      <c r="K13" s="67">
        <v>3</v>
      </c>
      <c r="L13" s="68">
        <v>3</v>
      </c>
      <c r="M13" s="69">
        <v>3</v>
      </c>
      <c r="N13" s="69">
        <v>3</v>
      </c>
      <c r="O13" s="69">
        <v>3</v>
      </c>
      <c r="P13" s="69">
        <v>3</v>
      </c>
      <c r="Q13" s="68">
        <v>3</v>
      </c>
      <c r="R13" s="67">
        <v>3</v>
      </c>
      <c r="S13" s="67">
        <v>3</v>
      </c>
      <c r="T13" s="67">
        <v>3</v>
      </c>
      <c r="U13" s="69">
        <v>3</v>
      </c>
      <c r="V13" s="70"/>
      <c r="W13" s="71"/>
      <c r="X13" s="67">
        <v>1</v>
      </c>
      <c r="Y13" s="67">
        <v>1</v>
      </c>
      <c r="Z13" s="67">
        <v>1</v>
      </c>
      <c r="AA13" s="67">
        <v>1</v>
      </c>
      <c r="AB13" s="67">
        <v>1</v>
      </c>
      <c r="AC13" s="67">
        <v>1</v>
      </c>
      <c r="AD13" s="67">
        <v>1</v>
      </c>
      <c r="AE13" s="67">
        <v>1</v>
      </c>
      <c r="AF13" s="67">
        <v>1</v>
      </c>
      <c r="AG13" s="67">
        <v>1</v>
      </c>
      <c r="AH13" s="67">
        <v>1</v>
      </c>
      <c r="AI13" s="67">
        <v>1</v>
      </c>
      <c r="AJ13" s="67">
        <v>1</v>
      </c>
      <c r="AK13" s="67">
        <v>1</v>
      </c>
      <c r="AL13" s="67">
        <v>1</v>
      </c>
      <c r="AM13" s="96"/>
      <c r="AN13" s="96"/>
      <c r="AO13" s="100"/>
      <c r="AP13" s="100"/>
      <c r="AQ13" s="99"/>
      <c r="AR13" s="67">
        <v>1</v>
      </c>
      <c r="AS13" s="67">
        <v>1</v>
      </c>
      <c r="AT13" s="72"/>
      <c r="AU13" s="72"/>
      <c r="AV13" s="73"/>
      <c r="AW13" s="73"/>
      <c r="AX13" s="73"/>
      <c r="AY13" s="73"/>
      <c r="AZ13" s="73"/>
      <c r="BA13" s="73"/>
      <c r="BB13" s="73"/>
      <c r="BC13" s="73"/>
      <c r="BD13" s="73"/>
      <c r="BE13" s="30">
        <f>SUM(E13:BD13)</f>
        <v>68</v>
      </c>
      <c r="BF13" s="30"/>
    </row>
    <row r="14" spans="1:59" ht="10.5" customHeight="1" x14ac:dyDescent="0.2">
      <c r="A14" s="25"/>
      <c r="B14" s="129"/>
      <c r="C14" s="129"/>
      <c r="D14" s="1" t="s">
        <v>24</v>
      </c>
      <c r="E14" s="67"/>
      <c r="F14" s="67"/>
      <c r="G14" s="67"/>
      <c r="H14" s="67"/>
      <c r="I14" s="67"/>
      <c r="J14" s="67"/>
      <c r="K14" s="67"/>
      <c r="L14" s="68"/>
      <c r="M14" s="69"/>
      <c r="N14" s="69"/>
      <c r="O14" s="69"/>
      <c r="P14" s="69"/>
      <c r="Q14" s="68"/>
      <c r="R14" s="67"/>
      <c r="S14" s="67"/>
      <c r="T14" s="67"/>
      <c r="U14" s="69"/>
      <c r="V14" s="70"/>
      <c r="W14" s="71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96"/>
      <c r="AN14" s="96"/>
      <c r="AO14" s="100"/>
      <c r="AP14" s="100"/>
      <c r="AQ14" s="99"/>
      <c r="AR14" s="67"/>
      <c r="AS14" s="67"/>
      <c r="AT14" s="72"/>
      <c r="AU14" s="72"/>
      <c r="AV14" s="73"/>
      <c r="AW14" s="73"/>
      <c r="AX14" s="73"/>
      <c r="AY14" s="73"/>
      <c r="AZ14" s="73"/>
      <c r="BA14" s="73"/>
      <c r="BB14" s="73"/>
      <c r="BC14" s="73"/>
      <c r="BD14" s="73"/>
      <c r="BE14" s="30"/>
      <c r="BF14" s="30"/>
    </row>
    <row r="15" spans="1:59" ht="10.5" customHeight="1" x14ac:dyDescent="0.2">
      <c r="A15" s="25"/>
      <c r="B15" s="123" t="s">
        <v>31</v>
      </c>
      <c r="C15" s="154" t="s">
        <v>32</v>
      </c>
      <c r="D15" s="1" t="s">
        <v>23</v>
      </c>
      <c r="E15" s="67">
        <v>4</v>
      </c>
      <c r="F15" s="67">
        <v>4</v>
      </c>
      <c r="G15" s="67">
        <v>4</v>
      </c>
      <c r="H15" s="67">
        <v>4</v>
      </c>
      <c r="I15" s="67">
        <v>4</v>
      </c>
      <c r="J15" s="67">
        <v>4</v>
      </c>
      <c r="K15" s="67">
        <v>4</v>
      </c>
      <c r="L15" s="68">
        <v>4</v>
      </c>
      <c r="M15" s="69">
        <v>4</v>
      </c>
      <c r="N15" s="69">
        <v>4</v>
      </c>
      <c r="O15" s="69">
        <v>4</v>
      </c>
      <c r="P15" s="69">
        <v>4</v>
      </c>
      <c r="Q15" s="68">
        <v>4</v>
      </c>
      <c r="R15" s="67">
        <v>4</v>
      </c>
      <c r="S15" s="67">
        <v>4</v>
      </c>
      <c r="T15" s="67">
        <v>4</v>
      </c>
      <c r="U15" s="69">
        <v>4</v>
      </c>
      <c r="V15" s="70"/>
      <c r="W15" s="71"/>
      <c r="X15" s="67">
        <v>1</v>
      </c>
      <c r="Y15" s="67">
        <v>1</v>
      </c>
      <c r="Z15" s="67">
        <v>1</v>
      </c>
      <c r="AA15" s="67">
        <v>1</v>
      </c>
      <c r="AB15" s="67">
        <v>1</v>
      </c>
      <c r="AC15" s="67">
        <v>1</v>
      </c>
      <c r="AD15" s="67">
        <v>1</v>
      </c>
      <c r="AE15" s="67">
        <v>1</v>
      </c>
      <c r="AF15" s="67">
        <v>1</v>
      </c>
      <c r="AG15" s="67">
        <v>1</v>
      </c>
      <c r="AH15" s="67">
        <v>1</v>
      </c>
      <c r="AI15" s="67">
        <v>1</v>
      </c>
      <c r="AJ15" s="67">
        <v>2</v>
      </c>
      <c r="AK15" s="67">
        <v>2</v>
      </c>
      <c r="AL15" s="67">
        <v>2</v>
      </c>
      <c r="AM15" s="96"/>
      <c r="AN15" s="96"/>
      <c r="AO15" s="100"/>
      <c r="AP15" s="100"/>
      <c r="AQ15" s="99"/>
      <c r="AR15" s="67">
        <v>6</v>
      </c>
      <c r="AS15" s="67">
        <v>6</v>
      </c>
      <c r="AT15" s="72"/>
      <c r="AU15" s="72"/>
      <c r="AV15" s="73"/>
      <c r="AW15" s="73"/>
      <c r="AX15" s="73"/>
      <c r="AY15" s="73"/>
      <c r="AZ15" s="73"/>
      <c r="BA15" s="73"/>
      <c r="BB15" s="73"/>
      <c r="BC15" s="73"/>
      <c r="BD15" s="73"/>
      <c r="BE15" s="30">
        <f t="shared" ref="BE15:BE39" si="2">SUM(E15:BD15)</f>
        <v>98</v>
      </c>
      <c r="BF15" s="30"/>
    </row>
    <row r="16" spans="1:59" ht="10.5" customHeight="1" x14ac:dyDescent="0.2">
      <c r="A16" s="25"/>
      <c r="B16" s="123"/>
      <c r="C16" s="154"/>
      <c r="D16" s="1" t="s">
        <v>24</v>
      </c>
      <c r="E16" s="67"/>
      <c r="F16" s="67"/>
      <c r="G16" s="67"/>
      <c r="H16" s="67"/>
      <c r="I16" s="67"/>
      <c r="J16" s="67"/>
      <c r="K16" s="67"/>
      <c r="L16" s="68"/>
      <c r="M16" s="69"/>
      <c r="N16" s="69"/>
      <c r="O16" s="69"/>
      <c r="P16" s="69"/>
      <c r="Q16" s="68"/>
      <c r="R16" s="67"/>
      <c r="S16" s="67"/>
      <c r="T16" s="67"/>
      <c r="U16" s="69"/>
      <c r="V16" s="70"/>
      <c r="W16" s="71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96"/>
      <c r="AN16" s="96"/>
      <c r="AO16" s="100"/>
      <c r="AP16" s="100"/>
      <c r="AQ16" s="99"/>
      <c r="AR16" s="67"/>
      <c r="AS16" s="67"/>
      <c r="AT16" s="72"/>
      <c r="AU16" s="72"/>
      <c r="AV16" s="73"/>
      <c r="AW16" s="73"/>
      <c r="AX16" s="73"/>
      <c r="AY16" s="73"/>
      <c r="AZ16" s="73"/>
      <c r="BA16" s="73"/>
      <c r="BB16" s="73"/>
      <c r="BC16" s="73"/>
      <c r="BD16" s="73"/>
      <c r="BE16" s="30"/>
      <c r="BF16" s="30"/>
      <c r="BG16" s="31"/>
    </row>
    <row r="17" spans="1:61" ht="10.5" customHeight="1" x14ac:dyDescent="0.2">
      <c r="A17" s="25"/>
      <c r="B17" s="125" t="s">
        <v>33</v>
      </c>
      <c r="C17" s="159" t="s">
        <v>34</v>
      </c>
      <c r="D17" s="1" t="s">
        <v>23</v>
      </c>
      <c r="E17" s="67">
        <v>4</v>
      </c>
      <c r="F17" s="67">
        <v>4</v>
      </c>
      <c r="G17" s="67">
        <v>4</v>
      </c>
      <c r="H17" s="67">
        <v>4</v>
      </c>
      <c r="I17" s="67">
        <v>4</v>
      </c>
      <c r="J17" s="67">
        <v>4</v>
      </c>
      <c r="K17" s="67">
        <v>4</v>
      </c>
      <c r="L17" s="68">
        <v>4</v>
      </c>
      <c r="M17" s="69">
        <v>4</v>
      </c>
      <c r="N17" s="69">
        <v>4</v>
      </c>
      <c r="O17" s="69">
        <v>4</v>
      </c>
      <c r="P17" s="69">
        <v>4</v>
      </c>
      <c r="Q17" s="68">
        <v>4</v>
      </c>
      <c r="R17" s="67">
        <v>4</v>
      </c>
      <c r="S17" s="67">
        <v>4</v>
      </c>
      <c r="T17" s="67">
        <v>4</v>
      </c>
      <c r="U17" s="69">
        <v>4</v>
      </c>
      <c r="V17" s="70"/>
      <c r="W17" s="71"/>
      <c r="X17" s="67">
        <v>4</v>
      </c>
      <c r="Y17" s="67">
        <v>4</v>
      </c>
      <c r="Z17" s="67">
        <v>4</v>
      </c>
      <c r="AA17" s="67">
        <v>4</v>
      </c>
      <c r="AB17" s="67">
        <v>4</v>
      </c>
      <c r="AC17" s="67">
        <v>4</v>
      </c>
      <c r="AD17" s="67">
        <v>4</v>
      </c>
      <c r="AE17" s="67">
        <v>4</v>
      </c>
      <c r="AF17" s="67">
        <v>4</v>
      </c>
      <c r="AG17" s="67">
        <v>4</v>
      </c>
      <c r="AH17" s="67">
        <v>4</v>
      </c>
      <c r="AI17" s="67">
        <v>4</v>
      </c>
      <c r="AJ17" s="67">
        <v>4</v>
      </c>
      <c r="AK17" s="67">
        <v>4</v>
      </c>
      <c r="AL17" s="67">
        <v>4</v>
      </c>
      <c r="AM17" s="96"/>
      <c r="AN17" s="96"/>
      <c r="AO17" s="100"/>
      <c r="AP17" s="100"/>
      <c r="AQ17" s="99"/>
      <c r="AR17" s="67">
        <v>4</v>
      </c>
      <c r="AS17" s="67">
        <v>4</v>
      </c>
      <c r="AT17" s="72"/>
      <c r="AU17" s="72"/>
      <c r="AV17" s="73"/>
      <c r="AW17" s="73"/>
      <c r="AX17" s="73"/>
      <c r="AY17" s="73"/>
      <c r="AZ17" s="73"/>
      <c r="BA17" s="73"/>
      <c r="BB17" s="73"/>
      <c r="BC17" s="73"/>
      <c r="BD17" s="73"/>
      <c r="BE17" s="30">
        <f t="shared" si="2"/>
        <v>136</v>
      </c>
      <c r="BF17" s="30"/>
      <c r="BG17" s="31"/>
    </row>
    <row r="18" spans="1:61" ht="10.5" customHeight="1" x14ac:dyDescent="0.2">
      <c r="A18" s="25"/>
      <c r="B18" s="129"/>
      <c r="C18" s="129"/>
      <c r="D18" s="1" t="s">
        <v>24</v>
      </c>
      <c r="E18" s="67"/>
      <c r="F18" s="67"/>
      <c r="G18" s="67"/>
      <c r="H18" s="67"/>
      <c r="I18" s="67"/>
      <c r="J18" s="67"/>
      <c r="K18" s="67"/>
      <c r="L18" s="68"/>
      <c r="M18" s="69"/>
      <c r="N18" s="69"/>
      <c r="O18" s="69"/>
      <c r="P18" s="69"/>
      <c r="Q18" s="68"/>
      <c r="R18" s="67"/>
      <c r="S18" s="67"/>
      <c r="T18" s="67"/>
      <c r="U18" s="69"/>
      <c r="V18" s="70"/>
      <c r="W18" s="71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96"/>
      <c r="AN18" s="96"/>
      <c r="AO18" s="100"/>
      <c r="AP18" s="100"/>
      <c r="AQ18" s="99"/>
      <c r="AR18" s="67"/>
      <c r="AS18" s="67"/>
      <c r="AT18" s="72"/>
      <c r="AU18" s="72"/>
      <c r="AV18" s="73"/>
      <c r="AW18" s="73"/>
      <c r="AX18" s="73"/>
      <c r="AY18" s="73"/>
      <c r="AZ18" s="73"/>
      <c r="BA18" s="73"/>
      <c r="BB18" s="73"/>
      <c r="BC18" s="73"/>
      <c r="BD18" s="73"/>
      <c r="BE18" s="30"/>
      <c r="BF18" s="30"/>
      <c r="BG18" s="31"/>
    </row>
    <row r="19" spans="1:61" ht="10.5" customHeight="1" x14ac:dyDescent="0.2">
      <c r="A19" s="25"/>
      <c r="B19" s="123" t="s">
        <v>35</v>
      </c>
      <c r="C19" s="154" t="s">
        <v>36</v>
      </c>
      <c r="D19" s="1" t="s">
        <v>23</v>
      </c>
      <c r="E19" s="67">
        <v>3</v>
      </c>
      <c r="F19" s="67">
        <v>3</v>
      </c>
      <c r="G19" s="67">
        <v>3</v>
      </c>
      <c r="H19" s="67">
        <v>3</v>
      </c>
      <c r="I19" s="67">
        <v>3</v>
      </c>
      <c r="J19" s="67">
        <v>3</v>
      </c>
      <c r="K19" s="67">
        <v>3</v>
      </c>
      <c r="L19" s="68">
        <v>3</v>
      </c>
      <c r="M19" s="69">
        <v>3</v>
      </c>
      <c r="N19" s="69">
        <v>3</v>
      </c>
      <c r="O19" s="69">
        <v>3</v>
      </c>
      <c r="P19" s="69">
        <v>3</v>
      </c>
      <c r="Q19" s="68">
        <v>3</v>
      </c>
      <c r="R19" s="67">
        <v>3</v>
      </c>
      <c r="S19" s="67">
        <v>3</v>
      </c>
      <c r="T19" s="67">
        <v>3</v>
      </c>
      <c r="U19" s="69">
        <v>3</v>
      </c>
      <c r="V19" s="70"/>
      <c r="W19" s="71"/>
      <c r="X19" s="67">
        <v>3</v>
      </c>
      <c r="Y19" s="67">
        <v>3</v>
      </c>
      <c r="Z19" s="67">
        <v>3</v>
      </c>
      <c r="AA19" s="67">
        <v>3</v>
      </c>
      <c r="AB19" s="67">
        <v>3</v>
      </c>
      <c r="AC19" s="67">
        <v>3</v>
      </c>
      <c r="AD19" s="67">
        <v>3</v>
      </c>
      <c r="AE19" s="67">
        <v>3</v>
      </c>
      <c r="AF19" s="67">
        <v>3</v>
      </c>
      <c r="AG19" s="67">
        <v>3</v>
      </c>
      <c r="AH19" s="67">
        <v>3</v>
      </c>
      <c r="AI19" s="67">
        <v>3</v>
      </c>
      <c r="AJ19" s="67">
        <v>3</v>
      </c>
      <c r="AK19" s="67">
        <v>3</v>
      </c>
      <c r="AL19" s="67">
        <v>3</v>
      </c>
      <c r="AM19" s="96"/>
      <c r="AN19" s="96"/>
      <c r="AO19" s="100"/>
      <c r="AP19" s="100"/>
      <c r="AQ19" s="99"/>
      <c r="AR19" s="67">
        <v>3</v>
      </c>
      <c r="AS19" s="67">
        <v>3</v>
      </c>
      <c r="AT19" s="72"/>
      <c r="AU19" s="72"/>
      <c r="AV19" s="73"/>
      <c r="AW19" s="73"/>
      <c r="AX19" s="73"/>
      <c r="AY19" s="73"/>
      <c r="AZ19" s="73"/>
      <c r="BA19" s="73"/>
      <c r="BB19" s="73"/>
      <c r="BC19" s="73"/>
      <c r="BD19" s="73"/>
      <c r="BE19" s="30">
        <f t="shared" si="2"/>
        <v>102</v>
      </c>
      <c r="BF19" s="30"/>
    </row>
    <row r="20" spans="1:61" ht="10.5" customHeight="1" x14ac:dyDescent="0.2">
      <c r="A20" s="25"/>
      <c r="B20" s="123"/>
      <c r="C20" s="154"/>
      <c r="D20" s="1" t="s">
        <v>24</v>
      </c>
      <c r="E20" s="67"/>
      <c r="F20" s="67"/>
      <c r="G20" s="67"/>
      <c r="H20" s="67"/>
      <c r="I20" s="67"/>
      <c r="J20" s="67"/>
      <c r="K20" s="67"/>
      <c r="L20" s="68"/>
      <c r="M20" s="69"/>
      <c r="N20" s="69"/>
      <c r="O20" s="69"/>
      <c r="P20" s="69"/>
      <c r="Q20" s="68"/>
      <c r="R20" s="67"/>
      <c r="S20" s="67"/>
      <c r="T20" s="67"/>
      <c r="U20" s="69"/>
      <c r="V20" s="70"/>
      <c r="W20" s="71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96"/>
      <c r="AN20" s="96"/>
      <c r="AO20" s="100"/>
      <c r="AP20" s="100"/>
      <c r="AQ20" s="99"/>
      <c r="AR20" s="67"/>
      <c r="AS20" s="67"/>
      <c r="AT20" s="72"/>
      <c r="AU20" s="72"/>
      <c r="AV20" s="73"/>
      <c r="AW20" s="73"/>
      <c r="AX20" s="73"/>
      <c r="AY20" s="73"/>
      <c r="AZ20" s="73"/>
      <c r="BA20" s="73"/>
      <c r="BB20" s="73"/>
      <c r="BC20" s="73"/>
      <c r="BD20" s="73"/>
      <c r="BE20" s="30"/>
      <c r="BF20" s="30"/>
      <c r="BG20" s="31"/>
    </row>
    <row r="21" spans="1:61" ht="10.5" customHeight="1" x14ac:dyDescent="0.2">
      <c r="A21" s="25"/>
      <c r="B21" s="123" t="s">
        <v>37</v>
      </c>
      <c r="C21" s="154" t="s">
        <v>38</v>
      </c>
      <c r="D21" s="1" t="s">
        <v>23</v>
      </c>
      <c r="E21" s="67">
        <v>3</v>
      </c>
      <c r="F21" s="67">
        <v>3</v>
      </c>
      <c r="G21" s="67">
        <v>3</v>
      </c>
      <c r="H21" s="67">
        <v>3</v>
      </c>
      <c r="I21" s="67">
        <v>3</v>
      </c>
      <c r="J21" s="67">
        <v>3</v>
      </c>
      <c r="K21" s="67">
        <v>3</v>
      </c>
      <c r="L21" s="68">
        <v>3</v>
      </c>
      <c r="M21" s="69">
        <v>3</v>
      </c>
      <c r="N21" s="69">
        <v>3</v>
      </c>
      <c r="O21" s="69">
        <v>3</v>
      </c>
      <c r="P21" s="69">
        <v>3</v>
      </c>
      <c r="Q21" s="68">
        <v>3</v>
      </c>
      <c r="R21" s="67">
        <v>3</v>
      </c>
      <c r="S21" s="67">
        <v>3</v>
      </c>
      <c r="T21" s="67">
        <v>3</v>
      </c>
      <c r="U21" s="69">
        <v>3</v>
      </c>
      <c r="V21" s="70"/>
      <c r="W21" s="71"/>
      <c r="X21" s="67">
        <v>3</v>
      </c>
      <c r="Y21" s="67">
        <v>3</v>
      </c>
      <c r="Z21" s="67">
        <v>3</v>
      </c>
      <c r="AA21" s="67">
        <v>3</v>
      </c>
      <c r="AB21" s="67">
        <v>3</v>
      </c>
      <c r="AC21" s="67">
        <v>3</v>
      </c>
      <c r="AD21" s="67">
        <v>3</v>
      </c>
      <c r="AE21" s="67">
        <v>3</v>
      </c>
      <c r="AF21" s="67">
        <v>3</v>
      </c>
      <c r="AG21" s="67">
        <v>3</v>
      </c>
      <c r="AH21" s="67">
        <v>3</v>
      </c>
      <c r="AI21" s="67">
        <v>3</v>
      </c>
      <c r="AJ21" s="67">
        <v>3</v>
      </c>
      <c r="AK21" s="67">
        <v>3</v>
      </c>
      <c r="AL21" s="67">
        <v>3</v>
      </c>
      <c r="AM21" s="96"/>
      <c r="AN21" s="96"/>
      <c r="AO21" s="100"/>
      <c r="AP21" s="100"/>
      <c r="AQ21" s="99"/>
      <c r="AR21" s="67">
        <v>3</v>
      </c>
      <c r="AS21" s="67">
        <v>3</v>
      </c>
      <c r="AT21" s="72"/>
      <c r="AU21" s="72"/>
      <c r="AV21" s="73"/>
      <c r="AW21" s="73"/>
      <c r="AX21" s="73"/>
      <c r="AY21" s="73"/>
      <c r="AZ21" s="73"/>
      <c r="BA21" s="73"/>
      <c r="BB21" s="73"/>
      <c r="BC21" s="73"/>
      <c r="BD21" s="73"/>
      <c r="BE21" s="30">
        <f t="shared" si="2"/>
        <v>102</v>
      </c>
      <c r="BF21" s="30"/>
    </row>
    <row r="22" spans="1:61" ht="10.5" customHeight="1" x14ac:dyDescent="0.2">
      <c r="A22" s="25"/>
      <c r="B22" s="123"/>
      <c r="C22" s="154"/>
      <c r="D22" s="1" t="s">
        <v>24</v>
      </c>
      <c r="E22" s="67"/>
      <c r="F22" s="67"/>
      <c r="G22" s="67"/>
      <c r="H22" s="67"/>
      <c r="I22" s="67"/>
      <c r="J22" s="67"/>
      <c r="K22" s="67"/>
      <c r="L22" s="68"/>
      <c r="M22" s="69"/>
      <c r="N22" s="69"/>
      <c r="O22" s="69"/>
      <c r="P22" s="69"/>
      <c r="Q22" s="68"/>
      <c r="R22" s="67"/>
      <c r="S22" s="67"/>
      <c r="T22" s="67"/>
      <c r="U22" s="69"/>
      <c r="V22" s="70"/>
      <c r="W22" s="71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96"/>
      <c r="AN22" s="96"/>
      <c r="AO22" s="100"/>
      <c r="AP22" s="100"/>
      <c r="AQ22" s="99"/>
      <c r="AR22" s="67"/>
      <c r="AS22" s="67"/>
      <c r="AT22" s="72"/>
      <c r="AU22" s="72"/>
      <c r="AV22" s="73"/>
      <c r="AW22" s="73"/>
      <c r="AX22" s="73"/>
      <c r="AY22" s="73"/>
      <c r="AZ22" s="73"/>
      <c r="BA22" s="73"/>
      <c r="BB22" s="73"/>
      <c r="BC22" s="73"/>
      <c r="BD22" s="73"/>
      <c r="BE22" s="30"/>
      <c r="BF22" s="30"/>
      <c r="BG22" s="31"/>
    </row>
    <row r="23" spans="1:61" ht="10.5" customHeight="1" x14ac:dyDescent="0.2">
      <c r="A23" s="25"/>
      <c r="B23" s="123" t="s">
        <v>39</v>
      </c>
      <c r="C23" s="154" t="s">
        <v>40</v>
      </c>
      <c r="D23" s="1" t="s">
        <v>23</v>
      </c>
      <c r="E23" s="67"/>
      <c r="F23" s="67"/>
      <c r="G23" s="67"/>
      <c r="H23" s="67"/>
      <c r="I23" s="67"/>
      <c r="J23" s="67"/>
      <c r="K23" s="67"/>
      <c r="L23" s="68"/>
      <c r="M23" s="69"/>
      <c r="N23" s="69"/>
      <c r="O23" s="69"/>
      <c r="P23" s="69"/>
      <c r="Q23" s="68"/>
      <c r="R23" s="67"/>
      <c r="S23" s="67"/>
      <c r="T23" s="67"/>
      <c r="U23" s="69"/>
      <c r="V23" s="70"/>
      <c r="W23" s="71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96"/>
      <c r="AN23" s="96"/>
      <c r="AO23" s="100"/>
      <c r="AP23" s="100"/>
      <c r="AQ23" s="99"/>
      <c r="AR23" s="67"/>
      <c r="AS23" s="67"/>
      <c r="AT23" s="72"/>
      <c r="AU23" s="72"/>
      <c r="AV23" s="73"/>
      <c r="AW23" s="73"/>
      <c r="AX23" s="73"/>
      <c r="AY23" s="73"/>
      <c r="AZ23" s="73"/>
      <c r="BA23" s="73"/>
      <c r="BB23" s="73"/>
      <c r="BC23" s="73"/>
      <c r="BD23" s="73"/>
      <c r="BE23" s="30"/>
      <c r="BF23" s="30"/>
    </row>
    <row r="24" spans="1:61" ht="10.5" customHeight="1" x14ac:dyDescent="0.2">
      <c r="A24" s="25"/>
      <c r="B24" s="123"/>
      <c r="C24" s="154"/>
      <c r="D24" s="1" t="s">
        <v>24</v>
      </c>
      <c r="E24" s="67"/>
      <c r="F24" s="67"/>
      <c r="G24" s="67"/>
      <c r="H24" s="67"/>
      <c r="I24" s="67"/>
      <c r="J24" s="67"/>
      <c r="K24" s="67"/>
      <c r="L24" s="68"/>
      <c r="M24" s="69"/>
      <c r="N24" s="69"/>
      <c r="O24" s="69"/>
      <c r="P24" s="69"/>
      <c r="Q24" s="68"/>
      <c r="R24" s="67"/>
      <c r="S24" s="67"/>
      <c r="T24" s="67"/>
      <c r="U24" s="69"/>
      <c r="V24" s="70"/>
      <c r="W24" s="71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96"/>
      <c r="AN24" s="96"/>
      <c r="AO24" s="100"/>
      <c r="AP24" s="100"/>
      <c r="AQ24" s="99"/>
      <c r="AR24" s="67"/>
      <c r="AS24" s="67"/>
      <c r="AT24" s="72"/>
      <c r="AU24" s="72"/>
      <c r="AV24" s="73"/>
      <c r="AW24" s="73"/>
      <c r="AX24" s="73"/>
      <c r="AY24" s="73"/>
      <c r="AZ24" s="73"/>
      <c r="BA24" s="73"/>
      <c r="BB24" s="73"/>
      <c r="BC24" s="73"/>
      <c r="BD24" s="73"/>
      <c r="BE24" s="30"/>
      <c r="BF24" s="30"/>
      <c r="BG24" s="31"/>
      <c r="BI24" t="s">
        <v>41</v>
      </c>
    </row>
    <row r="25" spans="1:61" ht="10.5" customHeight="1" x14ac:dyDescent="0.2">
      <c r="A25" s="25"/>
      <c r="B25" s="125" t="s">
        <v>42</v>
      </c>
      <c r="C25" s="159" t="s">
        <v>43</v>
      </c>
      <c r="D25" s="1" t="s">
        <v>23</v>
      </c>
      <c r="E25" s="67"/>
      <c r="F25" s="67"/>
      <c r="G25" s="67"/>
      <c r="H25" s="67"/>
      <c r="I25" s="67"/>
      <c r="J25" s="67"/>
      <c r="K25" s="67"/>
      <c r="L25" s="68"/>
      <c r="M25" s="69"/>
      <c r="N25" s="69"/>
      <c r="O25" s="69"/>
      <c r="P25" s="69"/>
      <c r="Q25" s="68"/>
      <c r="R25" s="67"/>
      <c r="S25" s="67"/>
      <c r="T25" s="67"/>
      <c r="U25" s="69"/>
      <c r="V25" s="70"/>
      <c r="W25" s="71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96"/>
      <c r="AN25" s="96"/>
      <c r="AO25" s="100"/>
      <c r="AP25" s="100"/>
      <c r="AQ25" s="99"/>
      <c r="AR25" s="67"/>
      <c r="AS25" s="67"/>
      <c r="AT25" s="72"/>
      <c r="AU25" s="72"/>
      <c r="AV25" s="73"/>
      <c r="AW25" s="73"/>
      <c r="AX25" s="73"/>
      <c r="AY25" s="73"/>
      <c r="AZ25" s="73"/>
      <c r="BA25" s="73"/>
      <c r="BB25" s="73"/>
      <c r="BC25" s="73"/>
      <c r="BD25" s="73"/>
      <c r="BE25" s="30"/>
      <c r="BF25" s="30"/>
      <c r="BG25" s="31"/>
    </row>
    <row r="26" spans="1:61" ht="10.5" customHeight="1" x14ac:dyDescent="0.2">
      <c r="A26" s="25"/>
      <c r="B26" s="129"/>
      <c r="C26" s="129"/>
      <c r="D26" s="1" t="s">
        <v>24</v>
      </c>
      <c r="E26" s="67"/>
      <c r="F26" s="67"/>
      <c r="G26" s="67"/>
      <c r="H26" s="67"/>
      <c r="I26" s="67"/>
      <c r="J26" s="67"/>
      <c r="K26" s="67"/>
      <c r="L26" s="68"/>
      <c r="M26" s="69"/>
      <c r="N26" s="69"/>
      <c r="O26" s="69"/>
      <c r="P26" s="69"/>
      <c r="Q26" s="68"/>
      <c r="R26" s="67"/>
      <c r="S26" s="67"/>
      <c r="T26" s="67"/>
      <c r="U26" s="69"/>
      <c r="V26" s="70"/>
      <c r="W26" s="71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96"/>
      <c r="AN26" s="96"/>
      <c r="AO26" s="100"/>
      <c r="AP26" s="100"/>
      <c r="AQ26" s="99"/>
      <c r="AR26" s="67"/>
      <c r="AS26" s="67"/>
      <c r="AT26" s="72"/>
      <c r="AU26" s="72"/>
      <c r="AV26" s="73"/>
      <c r="AW26" s="73"/>
      <c r="AX26" s="73"/>
      <c r="AY26" s="73"/>
      <c r="AZ26" s="73"/>
      <c r="BA26" s="73"/>
      <c r="BB26" s="73"/>
      <c r="BC26" s="73"/>
      <c r="BD26" s="73"/>
      <c r="BE26" s="30"/>
      <c r="BF26" s="30"/>
      <c r="BG26" s="31"/>
    </row>
    <row r="27" spans="1:61" ht="10.5" customHeight="1" x14ac:dyDescent="0.2">
      <c r="A27" s="25"/>
      <c r="B27" s="123" t="s">
        <v>44</v>
      </c>
      <c r="C27" s="153" t="s">
        <v>45</v>
      </c>
      <c r="D27" s="1" t="s">
        <v>23</v>
      </c>
      <c r="E27" s="67">
        <v>4</v>
      </c>
      <c r="F27" s="67">
        <v>4</v>
      </c>
      <c r="G27" s="67">
        <v>4</v>
      </c>
      <c r="H27" s="67">
        <v>4</v>
      </c>
      <c r="I27" s="67">
        <v>4</v>
      </c>
      <c r="J27" s="67">
        <v>4</v>
      </c>
      <c r="K27" s="67">
        <v>4</v>
      </c>
      <c r="L27" s="68">
        <v>4</v>
      </c>
      <c r="M27" s="69">
        <v>4</v>
      </c>
      <c r="N27" s="69">
        <v>4</v>
      </c>
      <c r="O27" s="69">
        <v>4</v>
      </c>
      <c r="P27" s="69">
        <v>4</v>
      </c>
      <c r="Q27" s="68">
        <v>4</v>
      </c>
      <c r="R27" s="67">
        <v>4</v>
      </c>
      <c r="S27" s="67">
        <v>4</v>
      </c>
      <c r="T27" s="67">
        <v>4</v>
      </c>
      <c r="U27" s="69">
        <v>4</v>
      </c>
      <c r="V27" s="70"/>
      <c r="W27" s="71"/>
      <c r="X27" s="67">
        <v>3</v>
      </c>
      <c r="Y27" s="67">
        <v>3</v>
      </c>
      <c r="Z27" s="67">
        <v>3</v>
      </c>
      <c r="AA27" s="67">
        <v>3</v>
      </c>
      <c r="AB27" s="67">
        <v>3</v>
      </c>
      <c r="AC27" s="67">
        <v>3</v>
      </c>
      <c r="AD27" s="67">
        <v>3</v>
      </c>
      <c r="AE27" s="67">
        <v>3</v>
      </c>
      <c r="AF27" s="67">
        <v>3</v>
      </c>
      <c r="AG27" s="67">
        <v>3</v>
      </c>
      <c r="AH27" s="67">
        <v>3</v>
      </c>
      <c r="AI27" s="67">
        <v>3</v>
      </c>
      <c r="AJ27" s="67">
        <v>3</v>
      </c>
      <c r="AK27" s="67">
        <v>3</v>
      </c>
      <c r="AL27" s="67">
        <v>3</v>
      </c>
      <c r="AM27" s="96"/>
      <c r="AN27" s="96"/>
      <c r="AO27" s="100"/>
      <c r="AP27" s="100"/>
      <c r="AQ27" s="99"/>
      <c r="AR27" s="67">
        <v>3</v>
      </c>
      <c r="AS27" s="67">
        <v>3</v>
      </c>
      <c r="AT27" s="72"/>
      <c r="AU27" s="72"/>
      <c r="AV27" s="73"/>
      <c r="AW27" s="73"/>
      <c r="AX27" s="73"/>
      <c r="AY27" s="73"/>
      <c r="AZ27" s="73"/>
      <c r="BA27" s="73"/>
      <c r="BB27" s="73"/>
      <c r="BC27" s="73"/>
      <c r="BD27" s="73"/>
      <c r="BE27" s="30">
        <f t="shared" si="2"/>
        <v>119</v>
      </c>
      <c r="BF27" s="30"/>
    </row>
    <row r="28" spans="1:61" ht="10.5" customHeight="1" x14ac:dyDescent="0.2">
      <c r="A28" s="25"/>
      <c r="B28" s="123"/>
      <c r="C28" s="153"/>
      <c r="D28" s="1" t="s">
        <v>24</v>
      </c>
      <c r="E28" s="67"/>
      <c r="F28" s="67"/>
      <c r="G28" s="67"/>
      <c r="H28" s="67"/>
      <c r="I28" s="67"/>
      <c r="J28" s="67"/>
      <c r="K28" s="67"/>
      <c r="L28" s="68"/>
      <c r="M28" s="69"/>
      <c r="N28" s="69"/>
      <c r="O28" s="69"/>
      <c r="P28" s="69"/>
      <c r="Q28" s="68"/>
      <c r="R28" s="67"/>
      <c r="S28" s="67"/>
      <c r="T28" s="67"/>
      <c r="U28" s="69"/>
      <c r="V28" s="70"/>
      <c r="W28" s="71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96"/>
      <c r="AN28" s="96"/>
      <c r="AO28" s="100"/>
      <c r="AP28" s="100"/>
      <c r="AQ28" s="99"/>
      <c r="AR28" s="67"/>
      <c r="AS28" s="67"/>
      <c r="AT28" s="72"/>
      <c r="AU28" s="72"/>
      <c r="AV28" s="73"/>
      <c r="AW28" s="73"/>
      <c r="AX28" s="73"/>
      <c r="AY28" s="73"/>
      <c r="AZ28" s="73"/>
      <c r="BA28" s="73"/>
      <c r="BB28" s="73"/>
      <c r="BC28" s="73"/>
      <c r="BD28" s="73"/>
      <c r="BE28" s="30"/>
      <c r="BF28" s="30"/>
      <c r="BG28" s="31"/>
    </row>
    <row r="29" spans="1:61" ht="10.5" customHeight="1" x14ac:dyDescent="0.2">
      <c r="A29" s="25"/>
      <c r="B29" s="123" t="s">
        <v>46</v>
      </c>
      <c r="C29" s="123" t="s">
        <v>47</v>
      </c>
      <c r="D29" s="1" t="s">
        <v>23</v>
      </c>
      <c r="E29" s="67"/>
      <c r="F29" s="67"/>
      <c r="G29" s="67"/>
      <c r="H29" s="67"/>
      <c r="I29" s="67"/>
      <c r="J29" s="67"/>
      <c r="K29" s="67"/>
      <c r="L29" s="68"/>
      <c r="M29" s="69"/>
      <c r="N29" s="69"/>
      <c r="O29" s="69"/>
      <c r="P29" s="69"/>
      <c r="Q29" s="68"/>
      <c r="R29" s="67"/>
      <c r="S29" s="67"/>
      <c r="T29" s="67"/>
      <c r="U29" s="69"/>
      <c r="V29" s="70"/>
      <c r="W29" s="71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96"/>
      <c r="AN29" s="96"/>
      <c r="AO29" s="100"/>
      <c r="AP29" s="100"/>
      <c r="AQ29" s="99"/>
      <c r="AR29" s="67"/>
      <c r="AS29" s="67"/>
      <c r="AT29" s="72"/>
      <c r="AU29" s="72"/>
      <c r="AV29" s="73"/>
      <c r="AW29" s="73"/>
      <c r="AX29" s="73"/>
      <c r="AY29" s="73"/>
      <c r="AZ29" s="73"/>
      <c r="BA29" s="73"/>
      <c r="BB29" s="73"/>
      <c r="BC29" s="73"/>
      <c r="BD29" s="73"/>
      <c r="BE29" s="30"/>
      <c r="BF29" s="30"/>
    </row>
    <row r="30" spans="1:61" ht="11.25" customHeight="1" x14ac:dyDescent="0.2">
      <c r="A30" s="25"/>
      <c r="B30" s="123"/>
      <c r="C30" s="123"/>
      <c r="D30" s="1" t="s">
        <v>24</v>
      </c>
      <c r="E30" s="74"/>
      <c r="F30" s="75"/>
      <c r="G30" s="74"/>
      <c r="H30" s="74"/>
      <c r="I30" s="74"/>
      <c r="J30" s="74"/>
      <c r="K30" s="74"/>
      <c r="L30" s="76"/>
      <c r="M30" s="77"/>
      <c r="N30" s="77"/>
      <c r="O30" s="77"/>
      <c r="P30" s="77"/>
      <c r="Q30" s="76"/>
      <c r="R30" s="74"/>
      <c r="S30" s="67"/>
      <c r="T30" s="67"/>
      <c r="U30" s="69"/>
      <c r="V30" s="70"/>
      <c r="W30" s="71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96"/>
      <c r="AN30" s="96"/>
      <c r="AO30" s="100"/>
      <c r="AP30" s="100"/>
      <c r="AQ30" s="99"/>
      <c r="AR30" s="67"/>
      <c r="AS30" s="67"/>
      <c r="AT30" s="72"/>
      <c r="AU30" s="72"/>
      <c r="AV30" s="73"/>
      <c r="AW30" s="73"/>
      <c r="AX30" s="73"/>
      <c r="AY30" s="73"/>
      <c r="AZ30" s="73"/>
      <c r="BA30" s="73"/>
      <c r="BB30" s="73"/>
      <c r="BC30" s="73"/>
      <c r="BD30" s="73"/>
      <c r="BE30" s="30"/>
      <c r="BF30" s="30"/>
      <c r="BG30" s="31"/>
    </row>
    <row r="31" spans="1:61" ht="11.25" customHeight="1" x14ac:dyDescent="0.2">
      <c r="A31" s="25"/>
      <c r="B31" s="125" t="s">
        <v>48</v>
      </c>
      <c r="C31" s="125" t="s">
        <v>49</v>
      </c>
      <c r="D31" s="1" t="s">
        <v>23</v>
      </c>
      <c r="E31" s="74"/>
      <c r="F31" s="75"/>
      <c r="G31" s="74"/>
      <c r="H31" s="74"/>
      <c r="I31" s="74"/>
      <c r="J31" s="74"/>
      <c r="K31" s="74"/>
      <c r="L31" s="76"/>
      <c r="M31" s="77"/>
      <c r="N31" s="77"/>
      <c r="O31" s="77"/>
      <c r="P31" s="77"/>
      <c r="Q31" s="76"/>
      <c r="R31" s="74"/>
      <c r="S31" s="67"/>
      <c r="T31" s="67"/>
      <c r="U31" s="69"/>
      <c r="V31" s="70"/>
      <c r="W31" s="71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96"/>
      <c r="AN31" s="96"/>
      <c r="AO31" s="100"/>
      <c r="AP31" s="100"/>
      <c r="AQ31" s="99"/>
      <c r="AR31" s="67"/>
      <c r="AS31" s="67"/>
      <c r="AT31" s="72"/>
      <c r="AU31" s="72"/>
      <c r="AV31" s="73"/>
      <c r="AW31" s="73"/>
      <c r="AX31" s="73"/>
      <c r="AY31" s="73"/>
      <c r="AZ31" s="73"/>
      <c r="BA31" s="73"/>
      <c r="BB31" s="73"/>
      <c r="BC31" s="73"/>
      <c r="BD31" s="73"/>
      <c r="BE31" s="30"/>
      <c r="BF31" s="30"/>
      <c r="BG31" s="31"/>
    </row>
    <row r="32" spans="1:61" ht="11.25" customHeight="1" x14ac:dyDescent="0.2">
      <c r="A32" s="25"/>
      <c r="B32" s="129"/>
      <c r="C32" s="129"/>
      <c r="D32" s="1" t="s">
        <v>24</v>
      </c>
      <c r="E32" s="74"/>
      <c r="F32" s="75"/>
      <c r="G32" s="74"/>
      <c r="H32" s="74"/>
      <c r="I32" s="74"/>
      <c r="J32" s="74"/>
      <c r="K32" s="74"/>
      <c r="L32" s="76"/>
      <c r="M32" s="77"/>
      <c r="N32" s="77"/>
      <c r="O32" s="77"/>
      <c r="P32" s="77"/>
      <c r="Q32" s="76"/>
      <c r="R32" s="74"/>
      <c r="S32" s="67"/>
      <c r="T32" s="67"/>
      <c r="U32" s="69"/>
      <c r="V32" s="70"/>
      <c r="W32" s="71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96"/>
      <c r="AN32" s="96"/>
      <c r="AO32" s="100"/>
      <c r="AP32" s="100"/>
      <c r="AQ32" s="99"/>
      <c r="AR32" s="67"/>
      <c r="AS32" s="67"/>
      <c r="AT32" s="72"/>
      <c r="AU32" s="72"/>
      <c r="AV32" s="73"/>
      <c r="AW32" s="73"/>
      <c r="AX32" s="73"/>
      <c r="AY32" s="73"/>
      <c r="AZ32" s="73"/>
      <c r="BA32" s="73"/>
      <c r="BB32" s="73"/>
      <c r="BC32" s="73"/>
      <c r="BD32" s="73"/>
      <c r="BE32" s="30"/>
      <c r="BF32" s="30"/>
      <c r="BG32" s="31"/>
    </row>
    <row r="33" spans="1:59" ht="11.25" customHeight="1" x14ac:dyDescent="0.2">
      <c r="A33" s="25"/>
      <c r="B33" s="125" t="s">
        <v>50</v>
      </c>
      <c r="C33" s="125" t="s">
        <v>51</v>
      </c>
      <c r="D33" s="1" t="s">
        <v>23</v>
      </c>
      <c r="E33" s="74">
        <v>1</v>
      </c>
      <c r="F33" s="75">
        <v>1</v>
      </c>
      <c r="G33" s="74">
        <v>1</v>
      </c>
      <c r="H33" s="74">
        <v>1</v>
      </c>
      <c r="I33" s="74">
        <v>1</v>
      </c>
      <c r="J33" s="74">
        <v>1</v>
      </c>
      <c r="K33" s="74">
        <v>1</v>
      </c>
      <c r="L33" s="76">
        <v>1</v>
      </c>
      <c r="M33" s="77">
        <v>1</v>
      </c>
      <c r="N33" s="77">
        <v>1</v>
      </c>
      <c r="O33" s="77">
        <v>1</v>
      </c>
      <c r="P33" s="77">
        <v>1</v>
      </c>
      <c r="Q33" s="76">
        <v>1</v>
      </c>
      <c r="R33" s="74">
        <v>1</v>
      </c>
      <c r="S33" s="67">
        <v>1</v>
      </c>
      <c r="T33" s="67">
        <v>1</v>
      </c>
      <c r="U33" s="69">
        <v>1</v>
      </c>
      <c r="V33" s="70"/>
      <c r="W33" s="71"/>
      <c r="X33" s="67">
        <v>1</v>
      </c>
      <c r="Y33" s="67">
        <v>1</v>
      </c>
      <c r="Z33" s="67">
        <v>1</v>
      </c>
      <c r="AA33" s="67">
        <v>1</v>
      </c>
      <c r="AB33" s="67">
        <v>1</v>
      </c>
      <c r="AC33" s="67">
        <v>1</v>
      </c>
      <c r="AD33" s="67">
        <v>1</v>
      </c>
      <c r="AE33" s="67">
        <v>1</v>
      </c>
      <c r="AF33" s="67">
        <v>1</v>
      </c>
      <c r="AG33" s="67">
        <v>1</v>
      </c>
      <c r="AH33" s="67">
        <v>1</v>
      </c>
      <c r="AI33" s="67">
        <v>1</v>
      </c>
      <c r="AJ33" s="67">
        <v>1</v>
      </c>
      <c r="AK33" s="67">
        <v>1</v>
      </c>
      <c r="AL33" s="67">
        <v>1</v>
      </c>
      <c r="AM33" s="96"/>
      <c r="AN33" s="96"/>
      <c r="AO33" s="100"/>
      <c r="AP33" s="100"/>
      <c r="AQ33" s="99"/>
      <c r="AR33" s="67">
        <v>2</v>
      </c>
      <c r="AS33" s="67">
        <v>2</v>
      </c>
      <c r="AT33" s="72"/>
      <c r="AU33" s="72"/>
      <c r="AV33" s="73"/>
      <c r="AW33" s="73"/>
      <c r="AX33" s="73"/>
      <c r="AY33" s="73"/>
      <c r="AZ33" s="73"/>
      <c r="BA33" s="73"/>
      <c r="BB33" s="73"/>
      <c r="BC33" s="73"/>
      <c r="BD33" s="73"/>
      <c r="BE33" s="30">
        <f>SUM(E33:BD33)</f>
        <v>36</v>
      </c>
      <c r="BF33" s="30"/>
      <c r="BG33" s="31"/>
    </row>
    <row r="34" spans="1:59" ht="11.25" customHeight="1" x14ac:dyDescent="0.2">
      <c r="A34" s="25"/>
      <c r="B34" s="129"/>
      <c r="C34" s="129"/>
      <c r="D34" s="1" t="s">
        <v>24</v>
      </c>
      <c r="E34" s="74"/>
      <c r="F34" s="75"/>
      <c r="G34" s="74"/>
      <c r="H34" s="74"/>
      <c r="I34" s="74"/>
      <c r="J34" s="74"/>
      <c r="K34" s="74"/>
      <c r="L34" s="76"/>
      <c r="M34" s="77"/>
      <c r="N34" s="77"/>
      <c r="O34" s="77"/>
      <c r="P34" s="77"/>
      <c r="Q34" s="76"/>
      <c r="R34" s="74"/>
      <c r="S34" s="67"/>
      <c r="T34" s="67"/>
      <c r="U34" s="69"/>
      <c r="V34" s="70"/>
      <c r="W34" s="71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96"/>
      <c r="AN34" s="96"/>
      <c r="AO34" s="100"/>
      <c r="AP34" s="100"/>
      <c r="AQ34" s="99"/>
      <c r="AR34" s="67"/>
      <c r="AS34" s="67"/>
      <c r="AT34" s="72"/>
      <c r="AU34" s="72"/>
      <c r="AV34" s="73"/>
      <c r="AW34" s="73"/>
      <c r="AX34" s="73"/>
      <c r="AY34" s="73"/>
      <c r="AZ34" s="73"/>
      <c r="BA34" s="73"/>
      <c r="BB34" s="73"/>
      <c r="BC34" s="73"/>
      <c r="BD34" s="73"/>
      <c r="BE34" s="30"/>
      <c r="BF34" s="30"/>
      <c r="BG34" s="31"/>
    </row>
    <row r="35" spans="1:59" ht="10.5" customHeight="1" x14ac:dyDescent="0.2">
      <c r="A35" s="25"/>
      <c r="B35" s="119" t="s">
        <v>25</v>
      </c>
      <c r="C35" s="119" t="s">
        <v>52</v>
      </c>
      <c r="D35" s="54" t="s">
        <v>23</v>
      </c>
      <c r="E35" s="78">
        <f>E37+E39+E41</f>
        <v>3</v>
      </c>
      <c r="F35" s="78">
        <f t="shared" ref="F35:AS35" si="3">F37+F39+F41</f>
        <v>3</v>
      </c>
      <c r="G35" s="78">
        <f t="shared" si="3"/>
        <v>3</v>
      </c>
      <c r="H35" s="78">
        <f t="shared" si="3"/>
        <v>3</v>
      </c>
      <c r="I35" s="78">
        <f t="shared" si="3"/>
        <v>3</v>
      </c>
      <c r="J35" s="78">
        <f t="shared" si="3"/>
        <v>3</v>
      </c>
      <c r="K35" s="78">
        <f>K37+K39+K41</f>
        <v>3</v>
      </c>
      <c r="L35" s="78">
        <f t="shared" si="3"/>
        <v>3</v>
      </c>
      <c r="M35" s="78">
        <f t="shared" si="3"/>
        <v>3</v>
      </c>
      <c r="N35" s="78">
        <f t="shared" si="3"/>
        <v>3</v>
      </c>
      <c r="O35" s="78">
        <f t="shared" si="3"/>
        <v>3</v>
      </c>
      <c r="P35" s="78">
        <f t="shared" si="3"/>
        <v>3</v>
      </c>
      <c r="Q35" s="78">
        <f t="shared" si="3"/>
        <v>3</v>
      </c>
      <c r="R35" s="78">
        <f t="shared" si="3"/>
        <v>3</v>
      </c>
      <c r="S35" s="78">
        <f t="shared" si="3"/>
        <v>3</v>
      </c>
      <c r="T35" s="78">
        <f t="shared" si="3"/>
        <v>3</v>
      </c>
      <c r="U35" s="78">
        <f t="shared" si="3"/>
        <v>3</v>
      </c>
      <c r="V35" s="78"/>
      <c r="W35" s="78"/>
      <c r="X35" s="78">
        <f t="shared" si="3"/>
        <v>4</v>
      </c>
      <c r="Y35" s="78">
        <f t="shared" si="3"/>
        <v>4</v>
      </c>
      <c r="Z35" s="78">
        <f t="shared" si="3"/>
        <v>4</v>
      </c>
      <c r="AA35" s="78">
        <f t="shared" si="3"/>
        <v>4</v>
      </c>
      <c r="AB35" s="78">
        <f t="shared" si="3"/>
        <v>4</v>
      </c>
      <c r="AC35" s="78">
        <f t="shared" si="3"/>
        <v>4</v>
      </c>
      <c r="AD35" s="78">
        <f t="shared" si="3"/>
        <v>4</v>
      </c>
      <c r="AE35" s="78">
        <f t="shared" si="3"/>
        <v>4</v>
      </c>
      <c r="AF35" s="78">
        <f t="shared" si="3"/>
        <v>4</v>
      </c>
      <c r="AG35" s="78">
        <f t="shared" si="3"/>
        <v>4</v>
      </c>
      <c r="AH35" s="78">
        <f t="shared" si="3"/>
        <v>4</v>
      </c>
      <c r="AI35" s="78">
        <f t="shared" si="3"/>
        <v>4</v>
      </c>
      <c r="AJ35" s="78">
        <f t="shared" si="3"/>
        <v>4</v>
      </c>
      <c r="AK35" s="78">
        <f t="shared" si="3"/>
        <v>4</v>
      </c>
      <c r="AL35" s="78">
        <f t="shared" si="3"/>
        <v>4</v>
      </c>
      <c r="AM35" s="78"/>
      <c r="AN35" s="78"/>
      <c r="AO35" s="78"/>
      <c r="AP35" s="78"/>
      <c r="AQ35" s="78"/>
      <c r="AR35" s="78">
        <f t="shared" si="3"/>
        <v>4</v>
      </c>
      <c r="AS35" s="78">
        <f t="shared" si="3"/>
        <v>4</v>
      </c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>
        <f>SUM(E35:BD35)</f>
        <v>119</v>
      </c>
      <c r="BF35" s="78"/>
    </row>
    <row r="36" spans="1:59" ht="10.5" customHeight="1" x14ac:dyDescent="0.2">
      <c r="A36" s="25"/>
      <c r="B36" s="119"/>
      <c r="C36" s="119"/>
      <c r="D36" s="54" t="s">
        <v>24</v>
      </c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>
        <f t="shared" ref="AV36" si="4">SUM(X36:AU36)</f>
        <v>0</v>
      </c>
      <c r="AW36" s="78"/>
      <c r="AX36" s="78"/>
      <c r="AY36" s="78"/>
      <c r="AZ36" s="78"/>
      <c r="BA36" s="78"/>
      <c r="BB36" s="78"/>
      <c r="BC36" s="78"/>
      <c r="BD36" s="78"/>
      <c r="BE36" s="78"/>
      <c r="BF36" s="78"/>
    </row>
    <row r="37" spans="1:59" ht="10.5" customHeight="1" x14ac:dyDescent="0.2">
      <c r="A37" s="25"/>
      <c r="B37" s="123" t="s">
        <v>53</v>
      </c>
      <c r="C37" s="123" t="s">
        <v>54</v>
      </c>
      <c r="D37" s="1" t="s">
        <v>23</v>
      </c>
      <c r="E37" s="67"/>
      <c r="F37" s="67"/>
      <c r="G37" s="67"/>
      <c r="H37" s="67"/>
      <c r="I37" s="67"/>
      <c r="J37" s="67"/>
      <c r="K37" s="67"/>
      <c r="L37" s="69"/>
      <c r="M37" s="69"/>
      <c r="N37" s="69"/>
      <c r="O37" s="69"/>
      <c r="P37" s="67"/>
      <c r="Q37" s="67"/>
      <c r="R37" s="67"/>
      <c r="S37" s="67"/>
      <c r="T37" s="67"/>
      <c r="U37" s="69"/>
      <c r="V37" s="70"/>
      <c r="W37" s="70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96"/>
      <c r="AN37" s="96"/>
      <c r="AO37" s="100"/>
      <c r="AP37" s="100"/>
      <c r="AQ37" s="99"/>
      <c r="AR37" s="67"/>
      <c r="AS37" s="67"/>
      <c r="AT37" s="72"/>
      <c r="AU37" s="72"/>
      <c r="AV37" s="73"/>
      <c r="AW37" s="73"/>
      <c r="AX37" s="73"/>
      <c r="AY37" s="73"/>
      <c r="AZ37" s="73"/>
      <c r="BA37" s="73"/>
      <c r="BB37" s="73"/>
      <c r="BC37" s="73"/>
      <c r="BD37" s="73"/>
      <c r="BE37" s="30"/>
      <c r="BF37" s="30"/>
    </row>
    <row r="38" spans="1:59" ht="10.5" customHeight="1" x14ac:dyDescent="0.2">
      <c r="A38" s="25"/>
      <c r="B38" s="123"/>
      <c r="C38" s="123"/>
      <c r="D38" s="1" t="s">
        <v>24</v>
      </c>
      <c r="E38" s="67"/>
      <c r="F38" s="79"/>
      <c r="G38" s="67"/>
      <c r="H38" s="67"/>
      <c r="I38" s="67"/>
      <c r="J38" s="67"/>
      <c r="K38" s="67"/>
      <c r="L38" s="69"/>
      <c r="M38" s="69"/>
      <c r="N38" s="69"/>
      <c r="O38" s="69"/>
      <c r="P38" s="67"/>
      <c r="Q38" s="67"/>
      <c r="R38" s="67"/>
      <c r="S38" s="67"/>
      <c r="T38" s="67"/>
      <c r="U38" s="69"/>
      <c r="V38" s="70"/>
      <c r="W38" s="70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96"/>
      <c r="AN38" s="96"/>
      <c r="AO38" s="100"/>
      <c r="AP38" s="100"/>
      <c r="AQ38" s="99"/>
      <c r="AR38" s="67"/>
      <c r="AS38" s="67"/>
      <c r="AT38" s="72"/>
      <c r="AU38" s="72"/>
      <c r="AV38" s="73"/>
      <c r="AW38" s="73"/>
      <c r="AX38" s="73"/>
      <c r="AY38" s="73"/>
      <c r="AZ38" s="73"/>
      <c r="BA38" s="73"/>
      <c r="BB38" s="73"/>
      <c r="BC38" s="73"/>
      <c r="BD38" s="73"/>
      <c r="BE38" s="30"/>
      <c r="BF38" s="30"/>
      <c r="BG38" s="31"/>
    </row>
    <row r="39" spans="1:59" ht="10.5" customHeight="1" x14ac:dyDescent="0.2">
      <c r="A39" s="25"/>
      <c r="B39" s="123" t="s">
        <v>55</v>
      </c>
      <c r="C39" s="123" t="s">
        <v>56</v>
      </c>
      <c r="D39" s="1" t="s">
        <v>23</v>
      </c>
      <c r="E39" s="67">
        <v>3</v>
      </c>
      <c r="F39" s="75">
        <v>3</v>
      </c>
      <c r="G39" s="67">
        <v>3</v>
      </c>
      <c r="H39" s="67">
        <v>3</v>
      </c>
      <c r="I39" s="67">
        <v>3</v>
      </c>
      <c r="J39" s="67">
        <v>3</v>
      </c>
      <c r="K39" s="67">
        <v>3</v>
      </c>
      <c r="L39" s="69">
        <v>3</v>
      </c>
      <c r="M39" s="69">
        <v>3</v>
      </c>
      <c r="N39" s="69">
        <v>3</v>
      </c>
      <c r="O39" s="69">
        <v>3</v>
      </c>
      <c r="P39" s="67">
        <v>3</v>
      </c>
      <c r="Q39" s="67">
        <v>3</v>
      </c>
      <c r="R39" s="67">
        <v>3</v>
      </c>
      <c r="S39" s="67">
        <v>3</v>
      </c>
      <c r="T39" s="67">
        <v>3</v>
      </c>
      <c r="U39" s="69">
        <v>3</v>
      </c>
      <c r="V39" s="70"/>
      <c r="W39" s="70"/>
      <c r="X39" s="67">
        <v>4</v>
      </c>
      <c r="Y39" s="67">
        <v>4</v>
      </c>
      <c r="Z39" s="67">
        <v>4</v>
      </c>
      <c r="AA39" s="67">
        <v>4</v>
      </c>
      <c r="AB39" s="67">
        <v>4</v>
      </c>
      <c r="AC39" s="67">
        <v>4</v>
      </c>
      <c r="AD39" s="67">
        <v>4</v>
      </c>
      <c r="AE39" s="67">
        <v>4</v>
      </c>
      <c r="AF39" s="67">
        <v>4</v>
      </c>
      <c r="AG39" s="67">
        <v>4</v>
      </c>
      <c r="AH39" s="67">
        <v>4</v>
      </c>
      <c r="AI39" s="67">
        <v>4</v>
      </c>
      <c r="AJ39" s="67">
        <v>4</v>
      </c>
      <c r="AK39" s="67">
        <v>4</v>
      </c>
      <c r="AL39" s="67">
        <v>4</v>
      </c>
      <c r="AM39" s="96"/>
      <c r="AN39" s="96"/>
      <c r="AO39" s="100"/>
      <c r="AP39" s="100"/>
      <c r="AQ39" s="99"/>
      <c r="AR39" s="67">
        <v>4</v>
      </c>
      <c r="AS39" s="67">
        <v>4</v>
      </c>
      <c r="AT39" s="72"/>
      <c r="AU39" s="72"/>
      <c r="AV39" s="73"/>
      <c r="AW39" s="73"/>
      <c r="AX39" s="73"/>
      <c r="AY39" s="73"/>
      <c r="AZ39" s="73"/>
      <c r="BA39" s="73"/>
      <c r="BB39" s="73"/>
      <c r="BC39" s="73"/>
      <c r="BD39" s="73"/>
      <c r="BE39" s="30">
        <f t="shared" si="2"/>
        <v>119</v>
      </c>
      <c r="BF39" s="30"/>
    </row>
    <row r="40" spans="1:59" ht="10.5" customHeight="1" x14ac:dyDescent="0.2">
      <c r="A40" s="25"/>
      <c r="B40" s="123"/>
      <c r="C40" s="123"/>
      <c r="D40" s="1" t="s">
        <v>24</v>
      </c>
      <c r="E40" s="67"/>
      <c r="F40" s="80"/>
      <c r="G40" s="81"/>
      <c r="H40" s="67"/>
      <c r="I40" s="67"/>
      <c r="J40" s="67"/>
      <c r="K40" s="67"/>
      <c r="L40" s="69"/>
      <c r="M40" s="69"/>
      <c r="N40" s="69"/>
      <c r="O40" s="69"/>
      <c r="P40" s="67"/>
      <c r="Q40" s="67"/>
      <c r="R40" s="67"/>
      <c r="S40" s="67"/>
      <c r="T40" s="67"/>
      <c r="U40" s="69"/>
      <c r="V40" s="70"/>
      <c r="W40" s="70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96"/>
      <c r="AN40" s="96"/>
      <c r="AO40" s="100"/>
      <c r="AP40" s="100"/>
      <c r="AQ40" s="99"/>
      <c r="AR40" s="67"/>
      <c r="AS40" s="67"/>
      <c r="AT40" s="72"/>
      <c r="AU40" s="72"/>
      <c r="AV40" s="73"/>
      <c r="AW40" s="73"/>
      <c r="AX40" s="73"/>
      <c r="AY40" s="73"/>
      <c r="AZ40" s="73"/>
      <c r="BA40" s="73"/>
      <c r="BB40" s="73"/>
      <c r="BC40" s="73"/>
      <c r="BD40" s="73"/>
      <c r="BE40" s="30"/>
      <c r="BF40" s="30"/>
      <c r="BG40" s="31"/>
    </row>
    <row r="41" spans="1:59" ht="10.5" customHeight="1" x14ac:dyDescent="0.2">
      <c r="A41" s="25"/>
      <c r="B41" s="123" t="s">
        <v>57</v>
      </c>
      <c r="C41" s="153" t="s">
        <v>58</v>
      </c>
      <c r="D41" s="1" t="s">
        <v>23</v>
      </c>
      <c r="E41" s="67"/>
      <c r="F41" s="80"/>
      <c r="G41" s="67"/>
      <c r="H41" s="67"/>
      <c r="I41" s="67"/>
      <c r="J41" s="67"/>
      <c r="K41" s="67"/>
      <c r="L41" s="69"/>
      <c r="M41" s="69"/>
      <c r="N41" s="69"/>
      <c r="O41" s="69"/>
      <c r="P41" s="67"/>
      <c r="Q41" s="67"/>
      <c r="R41" s="67"/>
      <c r="S41" s="67"/>
      <c r="T41" s="67"/>
      <c r="U41" s="69"/>
      <c r="V41" s="70"/>
      <c r="W41" s="70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96"/>
      <c r="AN41" s="96"/>
      <c r="AO41" s="100"/>
      <c r="AP41" s="100"/>
      <c r="AQ41" s="99"/>
      <c r="AR41" s="67"/>
      <c r="AS41" s="67"/>
      <c r="AT41" s="72"/>
      <c r="AU41" s="72"/>
      <c r="AV41" s="73"/>
      <c r="AW41" s="73"/>
      <c r="AX41" s="73"/>
      <c r="AY41" s="73"/>
      <c r="AZ41" s="73"/>
      <c r="BA41" s="73"/>
      <c r="BB41" s="73"/>
      <c r="BC41" s="73"/>
      <c r="BD41" s="73"/>
      <c r="BE41" s="30"/>
      <c r="BF41" s="30"/>
    </row>
    <row r="42" spans="1:59" ht="10.5" customHeight="1" x14ac:dyDescent="0.2">
      <c r="A42" s="25"/>
      <c r="B42" s="123"/>
      <c r="C42" s="124"/>
      <c r="D42" s="1" t="s">
        <v>24</v>
      </c>
      <c r="E42" s="67"/>
      <c r="F42" s="75"/>
      <c r="G42" s="81"/>
      <c r="H42" s="67"/>
      <c r="I42" s="67"/>
      <c r="J42" s="67"/>
      <c r="K42" s="67"/>
      <c r="L42" s="69"/>
      <c r="M42" s="69"/>
      <c r="N42" s="69"/>
      <c r="O42" s="69"/>
      <c r="P42" s="67"/>
      <c r="Q42" s="67"/>
      <c r="R42" s="67"/>
      <c r="S42" s="67"/>
      <c r="T42" s="67"/>
      <c r="U42" s="69"/>
      <c r="V42" s="70"/>
      <c r="W42" s="70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96"/>
      <c r="AN42" s="96"/>
      <c r="AO42" s="100"/>
      <c r="AP42" s="100"/>
      <c r="AQ42" s="99"/>
      <c r="AR42" s="67"/>
      <c r="AS42" s="67"/>
      <c r="AT42" s="72"/>
      <c r="AU42" s="72"/>
      <c r="AV42" s="73"/>
      <c r="AW42" s="73"/>
      <c r="AX42" s="73"/>
      <c r="AY42" s="73"/>
      <c r="AZ42" s="73"/>
      <c r="BA42" s="73"/>
      <c r="BB42" s="73"/>
      <c r="BC42" s="73"/>
      <c r="BD42" s="73"/>
      <c r="BE42" s="30"/>
      <c r="BF42" s="30"/>
      <c r="BG42" s="31"/>
    </row>
    <row r="43" spans="1:59" s="35" customFormat="1" ht="10.5" customHeight="1" x14ac:dyDescent="0.2">
      <c r="A43" s="25"/>
      <c r="B43" s="146" t="s">
        <v>59</v>
      </c>
      <c r="C43" s="148" t="s">
        <v>60</v>
      </c>
      <c r="D43" s="11" t="s">
        <v>23</v>
      </c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78"/>
      <c r="AV43" s="33"/>
      <c r="AW43" s="33"/>
      <c r="AX43" s="33"/>
      <c r="AY43" s="33"/>
      <c r="AZ43" s="33"/>
      <c r="BA43" s="33"/>
      <c r="BB43" s="33"/>
      <c r="BC43" s="33"/>
      <c r="BD43" s="33"/>
      <c r="BE43" s="78"/>
      <c r="BF43" s="33"/>
      <c r="BG43" s="34"/>
    </row>
    <row r="44" spans="1:59" s="35" customFormat="1" ht="10.5" customHeight="1" x14ac:dyDescent="0.2">
      <c r="A44" s="25"/>
      <c r="B44" s="147"/>
      <c r="C44" s="149"/>
      <c r="D44" s="11" t="s">
        <v>24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78"/>
      <c r="AV44" s="33"/>
      <c r="AW44" s="33"/>
      <c r="AX44" s="33"/>
      <c r="AY44" s="33"/>
      <c r="AZ44" s="33"/>
      <c r="BA44" s="33"/>
      <c r="BB44" s="33"/>
      <c r="BC44" s="33"/>
      <c r="BD44" s="33"/>
      <c r="BE44" s="78"/>
      <c r="BF44" s="33"/>
      <c r="BG44" s="34"/>
    </row>
    <row r="45" spans="1:59" ht="10.5" customHeight="1" x14ac:dyDescent="0.2">
      <c r="A45" s="25"/>
      <c r="B45" s="125" t="s">
        <v>61</v>
      </c>
      <c r="C45" s="127" t="s">
        <v>62</v>
      </c>
      <c r="D45" s="1" t="s">
        <v>23</v>
      </c>
      <c r="E45" s="67"/>
      <c r="F45" s="82"/>
      <c r="G45" s="81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70"/>
      <c r="W45" s="70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96"/>
      <c r="AN45" s="96"/>
      <c r="AO45" s="100"/>
      <c r="AP45" s="100"/>
      <c r="AQ45" s="99"/>
      <c r="AR45" s="67"/>
      <c r="AS45" s="67"/>
      <c r="AT45" s="72"/>
      <c r="AU45" s="72"/>
      <c r="AV45" s="73"/>
      <c r="AW45" s="73"/>
      <c r="AX45" s="73"/>
      <c r="AY45" s="73"/>
      <c r="AZ45" s="73"/>
      <c r="BA45" s="73"/>
      <c r="BB45" s="73"/>
      <c r="BC45" s="73"/>
      <c r="BD45" s="73"/>
      <c r="BE45" s="30"/>
      <c r="BF45" s="30"/>
      <c r="BG45" s="31"/>
    </row>
    <row r="46" spans="1:59" ht="10.5" customHeight="1" x14ac:dyDescent="0.2">
      <c r="A46" s="25"/>
      <c r="B46" s="126"/>
      <c r="C46" s="128"/>
      <c r="D46" s="1" t="s">
        <v>24</v>
      </c>
      <c r="E46" s="67"/>
      <c r="F46" s="82"/>
      <c r="G46" s="81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70"/>
      <c r="W46" s="70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96"/>
      <c r="AN46" s="96"/>
      <c r="AO46" s="100"/>
      <c r="AP46" s="100"/>
      <c r="AQ46" s="99"/>
      <c r="AR46" s="67"/>
      <c r="AS46" s="67"/>
      <c r="AT46" s="72"/>
      <c r="AU46" s="72"/>
      <c r="AV46" s="73"/>
      <c r="AW46" s="73"/>
      <c r="AX46" s="73"/>
      <c r="AY46" s="73"/>
      <c r="AZ46" s="73"/>
      <c r="BA46" s="73"/>
      <c r="BB46" s="73"/>
      <c r="BC46" s="73"/>
      <c r="BD46" s="73"/>
      <c r="BE46" s="30"/>
      <c r="BF46" s="30"/>
      <c r="BG46" s="31"/>
    </row>
    <row r="47" spans="1:59" ht="10.5" customHeight="1" x14ac:dyDescent="0.2">
      <c r="A47" s="25"/>
      <c r="B47" s="125" t="s">
        <v>63</v>
      </c>
      <c r="C47" s="127" t="s">
        <v>64</v>
      </c>
      <c r="D47" s="1" t="s">
        <v>23</v>
      </c>
      <c r="E47" s="67"/>
      <c r="F47" s="82"/>
      <c r="G47" s="81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70"/>
      <c r="W47" s="70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96"/>
      <c r="AN47" s="96"/>
      <c r="AO47" s="100"/>
      <c r="AP47" s="100"/>
      <c r="AQ47" s="99"/>
      <c r="AR47" s="67"/>
      <c r="AS47" s="67"/>
      <c r="AT47" s="72"/>
      <c r="AU47" s="72"/>
      <c r="AV47" s="73"/>
      <c r="AW47" s="73"/>
      <c r="AX47" s="73"/>
      <c r="AY47" s="73"/>
      <c r="AZ47" s="73"/>
      <c r="BA47" s="73"/>
      <c r="BB47" s="73"/>
      <c r="BC47" s="73"/>
      <c r="BD47" s="73"/>
      <c r="BE47" s="30"/>
      <c r="BF47" s="30"/>
      <c r="BG47" s="31"/>
    </row>
    <row r="48" spans="1:59" ht="10.5" customHeight="1" x14ac:dyDescent="0.2">
      <c r="A48" s="25"/>
      <c r="B48" s="126"/>
      <c r="C48" s="128"/>
      <c r="D48" s="1" t="s">
        <v>24</v>
      </c>
      <c r="E48" s="67"/>
      <c r="F48" s="82"/>
      <c r="G48" s="81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70"/>
      <c r="W48" s="70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96"/>
      <c r="AN48" s="96"/>
      <c r="AO48" s="100"/>
      <c r="AP48" s="100"/>
      <c r="AQ48" s="99"/>
      <c r="AR48" s="67"/>
      <c r="AS48" s="67"/>
      <c r="AT48" s="72"/>
      <c r="AU48" s="72"/>
      <c r="AV48" s="73"/>
      <c r="AW48" s="73"/>
      <c r="AX48" s="73"/>
      <c r="AY48" s="73"/>
      <c r="AZ48" s="73"/>
      <c r="BA48" s="73"/>
      <c r="BB48" s="73"/>
      <c r="BC48" s="73"/>
      <c r="BD48" s="73"/>
      <c r="BE48" s="30"/>
      <c r="BF48" s="30"/>
      <c r="BG48" s="31"/>
    </row>
    <row r="49" spans="1:61" ht="10.5" customHeight="1" x14ac:dyDescent="0.2">
      <c r="A49" s="25"/>
      <c r="B49" s="125" t="s">
        <v>65</v>
      </c>
      <c r="C49" s="127" t="s">
        <v>66</v>
      </c>
      <c r="D49" s="1" t="s">
        <v>23</v>
      </c>
      <c r="E49" s="67"/>
      <c r="F49" s="75"/>
      <c r="G49" s="81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70"/>
      <c r="W49" s="70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96"/>
      <c r="AN49" s="96"/>
      <c r="AO49" s="100"/>
      <c r="AP49" s="100"/>
      <c r="AQ49" s="99"/>
      <c r="AR49" s="83"/>
      <c r="AS49" s="67"/>
      <c r="AT49" s="95"/>
      <c r="AU49" s="72"/>
      <c r="AV49" s="73"/>
      <c r="AW49" s="73"/>
      <c r="AX49" s="73"/>
      <c r="AY49" s="73"/>
      <c r="AZ49" s="73"/>
      <c r="BA49" s="73"/>
      <c r="BB49" s="73"/>
      <c r="BC49" s="73"/>
      <c r="BD49" s="73"/>
      <c r="BE49" s="30"/>
      <c r="BF49" s="30"/>
      <c r="BG49" s="31"/>
    </row>
    <row r="50" spans="1:61" ht="10.5" customHeight="1" x14ac:dyDescent="0.2">
      <c r="A50" s="25"/>
      <c r="B50" s="126"/>
      <c r="C50" s="129"/>
      <c r="D50" s="1" t="s">
        <v>24</v>
      </c>
      <c r="E50" s="67"/>
      <c r="F50" s="75"/>
      <c r="G50" s="81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70"/>
      <c r="W50" s="70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96"/>
      <c r="AN50" s="96"/>
      <c r="AO50" s="100"/>
      <c r="AP50" s="100"/>
      <c r="AQ50" s="99"/>
      <c r="AR50" s="83"/>
      <c r="AS50" s="67"/>
      <c r="AT50" s="95"/>
      <c r="AU50" s="72"/>
      <c r="AV50" s="73"/>
      <c r="AW50" s="73"/>
      <c r="AX50" s="73"/>
      <c r="AY50" s="73"/>
      <c r="AZ50" s="73"/>
      <c r="BA50" s="73"/>
      <c r="BB50" s="73"/>
      <c r="BC50" s="73"/>
      <c r="BD50" s="73"/>
      <c r="BE50" s="30"/>
      <c r="BF50" s="30"/>
      <c r="BG50" s="31"/>
    </row>
    <row r="51" spans="1:61" ht="10.5" customHeight="1" x14ac:dyDescent="0.2">
      <c r="A51" s="25"/>
      <c r="B51" s="125" t="s">
        <v>67</v>
      </c>
      <c r="C51" s="125" t="s">
        <v>68</v>
      </c>
      <c r="D51" s="1" t="s">
        <v>23</v>
      </c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70"/>
      <c r="W51" s="71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96"/>
      <c r="AN51" s="96"/>
      <c r="AO51" s="100"/>
      <c r="AP51" s="100"/>
      <c r="AQ51" s="99"/>
      <c r="AR51" s="83"/>
      <c r="AS51" s="67"/>
      <c r="AT51" s="95"/>
      <c r="AU51" s="72"/>
      <c r="AV51" s="73"/>
      <c r="AW51" s="84"/>
      <c r="AX51" s="84"/>
      <c r="AY51" s="84"/>
      <c r="AZ51" s="84"/>
      <c r="BA51" s="84"/>
      <c r="BB51" s="84"/>
      <c r="BC51" s="84"/>
      <c r="BD51" s="84"/>
      <c r="BE51" s="30"/>
      <c r="BF51" s="69"/>
    </row>
    <row r="52" spans="1:61" ht="10.5" customHeight="1" x14ac:dyDescent="0.2">
      <c r="A52" s="25"/>
      <c r="B52" s="126"/>
      <c r="C52" s="129"/>
      <c r="D52" s="1" t="s">
        <v>24</v>
      </c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70"/>
      <c r="W52" s="71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96"/>
      <c r="AN52" s="96"/>
      <c r="AO52" s="100"/>
      <c r="AP52" s="100"/>
      <c r="AQ52" s="99"/>
      <c r="AR52" s="83"/>
      <c r="AS52" s="67"/>
      <c r="AT52" s="95"/>
      <c r="AU52" s="72"/>
      <c r="AV52" s="73"/>
      <c r="AW52" s="84"/>
      <c r="AX52" s="84"/>
      <c r="AY52" s="84"/>
      <c r="AZ52" s="84"/>
      <c r="BA52" s="84"/>
      <c r="BB52" s="84"/>
      <c r="BC52" s="84"/>
      <c r="BD52" s="84"/>
      <c r="BE52" s="30"/>
      <c r="BF52" s="69"/>
    </row>
    <row r="53" spans="1:61" ht="10.5" customHeight="1" x14ac:dyDescent="0.2">
      <c r="A53" s="25"/>
      <c r="B53" s="119" t="s">
        <v>69</v>
      </c>
      <c r="C53" s="119" t="s">
        <v>70</v>
      </c>
      <c r="D53" s="2" t="s">
        <v>23</v>
      </c>
      <c r="E53" s="85">
        <f>E55+E57+E59+E63+E65+E61+E69+E81+E83+E79</f>
        <v>3</v>
      </c>
      <c r="F53" s="85">
        <f t="shared" ref="F53:AS53" si="5">F55+F57+F59+F63+F65+F61+F69+F81+F83+F79</f>
        <v>3</v>
      </c>
      <c r="G53" s="85">
        <f t="shared" si="5"/>
        <v>3</v>
      </c>
      <c r="H53" s="85">
        <f t="shared" si="5"/>
        <v>3</v>
      </c>
      <c r="I53" s="85">
        <f t="shared" si="5"/>
        <v>3</v>
      </c>
      <c r="J53" s="85">
        <f t="shared" si="5"/>
        <v>3</v>
      </c>
      <c r="K53" s="85">
        <f t="shared" si="5"/>
        <v>3</v>
      </c>
      <c r="L53" s="85">
        <f t="shared" si="5"/>
        <v>3</v>
      </c>
      <c r="M53" s="85">
        <f t="shared" si="5"/>
        <v>3</v>
      </c>
      <c r="N53" s="85">
        <f t="shared" si="5"/>
        <v>3</v>
      </c>
      <c r="O53" s="85">
        <f t="shared" si="5"/>
        <v>3</v>
      </c>
      <c r="P53" s="85">
        <f t="shared" si="5"/>
        <v>3</v>
      </c>
      <c r="Q53" s="85">
        <f t="shared" si="5"/>
        <v>3</v>
      </c>
      <c r="R53" s="85">
        <f t="shared" si="5"/>
        <v>3</v>
      </c>
      <c r="S53" s="85">
        <f t="shared" si="5"/>
        <v>3</v>
      </c>
      <c r="T53" s="85">
        <f t="shared" si="5"/>
        <v>3</v>
      </c>
      <c r="U53" s="85">
        <f t="shared" si="5"/>
        <v>3</v>
      </c>
      <c r="V53" s="85">
        <f t="shared" si="5"/>
        <v>0</v>
      </c>
      <c r="W53" s="85">
        <f t="shared" si="5"/>
        <v>0</v>
      </c>
      <c r="X53" s="85">
        <f t="shared" si="5"/>
        <v>9</v>
      </c>
      <c r="Y53" s="85">
        <f t="shared" si="5"/>
        <v>9</v>
      </c>
      <c r="Z53" s="85">
        <f t="shared" si="5"/>
        <v>9</v>
      </c>
      <c r="AA53" s="85">
        <f t="shared" si="5"/>
        <v>9</v>
      </c>
      <c r="AB53" s="85">
        <f t="shared" si="5"/>
        <v>9</v>
      </c>
      <c r="AC53" s="85">
        <f t="shared" si="5"/>
        <v>9</v>
      </c>
      <c r="AD53" s="85">
        <f t="shared" si="5"/>
        <v>9</v>
      </c>
      <c r="AE53" s="85">
        <f t="shared" si="5"/>
        <v>9</v>
      </c>
      <c r="AF53" s="85">
        <f t="shared" si="5"/>
        <v>10</v>
      </c>
      <c r="AG53" s="85">
        <f t="shared" si="5"/>
        <v>10</v>
      </c>
      <c r="AH53" s="85">
        <f t="shared" si="5"/>
        <v>10</v>
      </c>
      <c r="AI53" s="85">
        <f t="shared" si="5"/>
        <v>10</v>
      </c>
      <c r="AJ53" s="85">
        <f t="shared" si="5"/>
        <v>9</v>
      </c>
      <c r="AK53" s="85">
        <f t="shared" si="5"/>
        <v>9</v>
      </c>
      <c r="AL53" s="85">
        <f t="shared" si="5"/>
        <v>9</v>
      </c>
      <c r="AM53" s="85"/>
      <c r="AN53" s="85"/>
      <c r="AO53" s="85"/>
      <c r="AP53" s="85"/>
      <c r="AQ53" s="85">
        <f t="shared" si="5"/>
        <v>36</v>
      </c>
      <c r="AR53" s="85">
        <f t="shared" si="5"/>
        <v>8</v>
      </c>
      <c r="AS53" s="85">
        <f t="shared" si="5"/>
        <v>8</v>
      </c>
      <c r="AT53" s="85"/>
      <c r="AU53" s="78"/>
      <c r="AV53" s="85"/>
      <c r="AW53" s="85"/>
      <c r="AX53" s="85"/>
      <c r="AY53" s="85"/>
      <c r="AZ53" s="85"/>
      <c r="BA53" s="85"/>
      <c r="BB53" s="85"/>
      <c r="BC53" s="85"/>
      <c r="BD53" s="85"/>
      <c r="BE53" s="78">
        <f>SUM(E53:BD53)</f>
        <v>242</v>
      </c>
      <c r="BF53" s="86"/>
    </row>
    <row r="54" spans="1:61" ht="10.5" customHeight="1" x14ac:dyDescent="0.2">
      <c r="A54" s="25"/>
      <c r="B54" s="152"/>
      <c r="C54" s="152"/>
      <c r="D54" s="2" t="s">
        <v>24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78"/>
      <c r="AV54" s="85"/>
      <c r="AW54" s="85"/>
      <c r="AX54" s="85"/>
      <c r="AY54" s="85"/>
      <c r="AZ54" s="85"/>
      <c r="BA54" s="85"/>
      <c r="BB54" s="85"/>
      <c r="BC54" s="85"/>
      <c r="BD54" s="85"/>
      <c r="BE54" s="78"/>
      <c r="BF54" s="86"/>
    </row>
    <row r="55" spans="1:61" ht="10.5" customHeight="1" x14ac:dyDescent="0.2">
      <c r="A55" s="25"/>
      <c r="B55" s="123" t="s">
        <v>71</v>
      </c>
      <c r="C55" s="153" t="s">
        <v>72</v>
      </c>
      <c r="D55" s="1" t="s">
        <v>23</v>
      </c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70"/>
      <c r="W55" s="70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96"/>
      <c r="AN55" s="96"/>
      <c r="AO55" s="100"/>
      <c r="AP55" s="100"/>
      <c r="AQ55" s="99"/>
      <c r="AR55" s="67"/>
      <c r="AS55" s="67"/>
      <c r="AT55" s="72"/>
      <c r="AU55" s="72"/>
      <c r="AV55" s="73"/>
      <c r="AW55" s="73"/>
      <c r="AX55" s="73"/>
      <c r="AY55" s="73"/>
      <c r="AZ55" s="73"/>
      <c r="BA55" s="73"/>
      <c r="BB55" s="73"/>
      <c r="BC55" s="73"/>
      <c r="BD55" s="73"/>
      <c r="BE55" s="30"/>
      <c r="BF55" s="30"/>
    </row>
    <row r="56" spans="1:61" ht="10.5" customHeight="1" x14ac:dyDescent="0.2">
      <c r="A56" s="25"/>
      <c r="B56" s="123"/>
      <c r="C56" s="124"/>
      <c r="D56" s="1" t="s">
        <v>24</v>
      </c>
      <c r="E56" s="67"/>
      <c r="F56" s="82"/>
      <c r="G56" s="81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70"/>
      <c r="W56" s="70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96"/>
      <c r="AN56" s="96"/>
      <c r="AO56" s="100"/>
      <c r="AP56" s="100"/>
      <c r="AQ56" s="99"/>
      <c r="AR56" s="67"/>
      <c r="AS56" s="67"/>
      <c r="AT56" s="72"/>
      <c r="AU56" s="72"/>
      <c r="AV56" s="73"/>
      <c r="AW56" s="73"/>
      <c r="AX56" s="73"/>
      <c r="AY56" s="73"/>
      <c r="AZ56" s="73"/>
      <c r="BA56" s="73"/>
      <c r="BB56" s="73"/>
      <c r="BC56" s="73"/>
      <c r="BD56" s="73"/>
      <c r="BE56" s="30"/>
      <c r="BF56" s="30"/>
    </row>
    <row r="57" spans="1:61" ht="10.5" customHeight="1" x14ac:dyDescent="0.2">
      <c r="A57" s="25"/>
      <c r="B57" s="125" t="s">
        <v>73</v>
      </c>
      <c r="C57" s="125" t="s">
        <v>74</v>
      </c>
      <c r="D57" s="1" t="s">
        <v>23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70"/>
      <c r="W57" s="70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96"/>
      <c r="AN57" s="96"/>
      <c r="AO57" s="100"/>
      <c r="AP57" s="100"/>
      <c r="AQ57" s="99"/>
      <c r="AR57" s="67"/>
      <c r="AS57" s="67"/>
      <c r="AT57" s="72"/>
      <c r="AU57" s="72"/>
      <c r="AV57" s="73"/>
      <c r="AW57" s="84"/>
      <c r="AX57" s="84"/>
      <c r="AY57" s="84"/>
      <c r="AZ57" s="84"/>
      <c r="BA57" s="84"/>
      <c r="BB57" s="84"/>
      <c r="BC57" s="84"/>
      <c r="BD57" s="84"/>
      <c r="BE57" s="30"/>
      <c r="BF57" s="30"/>
      <c r="BI57" t="s">
        <v>75</v>
      </c>
    </row>
    <row r="58" spans="1:61" ht="10.5" customHeight="1" x14ac:dyDescent="0.2">
      <c r="A58" s="25"/>
      <c r="B58" s="126"/>
      <c r="C58" s="126"/>
      <c r="D58" s="1" t="s">
        <v>24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70"/>
      <c r="W58" s="70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96"/>
      <c r="AN58" s="96"/>
      <c r="AO58" s="100"/>
      <c r="AP58" s="100"/>
      <c r="AQ58" s="99"/>
      <c r="AR58" s="67"/>
      <c r="AS58" s="67"/>
      <c r="AT58" s="72"/>
      <c r="AU58" s="72"/>
      <c r="AV58" s="73"/>
      <c r="AW58" s="84"/>
      <c r="AX58" s="84"/>
      <c r="AY58" s="84"/>
      <c r="AZ58" s="84"/>
      <c r="BA58" s="84"/>
      <c r="BB58" s="84"/>
      <c r="BC58" s="84"/>
      <c r="BD58" s="84"/>
      <c r="BE58" s="30"/>
      <c r="BF58" s="30"/>
    </row>
    <row r="59" spans="1:61" ht="10.5" customHeight="1" x14ac:dyDescent="0.2">
      <c r="A59" s="25"/>
      <c r="B59" s="125" t="s">
        <v>76</v>
      </c>
      <c r="C59" s="125" t="s">
        <v>77</v>
      </c>
      <c r="D59" s="1" t="s">
        <v>23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70"/>
      <c r="W59" s="70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96"/>
      <c r="AN59" s="96"/>
      <c r="AO59" s="100"/>
      <c r="AP59" s="100"/>
      <c r="AQ59" s="99"/>
      <c r="AR59" s="67"/>
      <c r="AS59" s="67"/>
      <c r="AT59" s="72"/>
      <c r="AU59" s="72"/>
      <c r="AV59" s="73"/>
      <c r="AW59" s="84"/>
      <c r="AX59" s="84"/>
      <c r="AY59" s="84"/>
      <c r="AZ59" s="84"/>
      <c r="BA59" s="84"/>
      <c r="BB59" s="84"/>
      <c r="BC59" s="84"/>
      <c r="BD59" s="84"/>
      <c r="BE59" s="30"/>
      <c r="BF59" s="30"/>
    </row>
    <row r="60" spans="1:61" ht="10.5" customHeight="1" x14ac:dyDescent="0.2">
      <c r="A60" s="25"/>
      <c r="B60" s="126"/>
      <c r="C60" s="126"/>
      <c r="D60" s="1" t="s">
        <v>24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70"/>
      <c r="W60" s="70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96"/>
      <c r="AN60" s="96"/>
      <c r="AO60" s="100"/>
      <c r="AP60" s="100"/>
      <c r="AQ60" s="99"/>
      <c r="AR60" s="67"/>
      <c r="AS60" s="67"/>
      <c r="AT60" s="72"/>
      <c r="AU60" s="72"/>
      <c r="AV60" s="73"/>
      <c r="AW60" s="84"/>
      <c r="AX60" s="84"/>
      <c r="AY60" s="84"/>
      <c r="AZ60" s="84"/>
      <c r="BA60" s="84"/>
      <c r="BB60" s="84"/>
      <c r="BC60" s="84"/>
      <c r="BD60" s="84"/>
      <c r="BE60" s="30"/>
      <c r="BF60" s="30"/>
    </row>
    <row r="61" spans="1:61" ht="10.5" customHeight="1" x14ac:dyDescent="0.2">
      <c r="A61" s="25"/>
      <c r="B61" s="125" t="s">
        <v>78</v>
      </c>
      <c r="C61" s="125" t="s">
        <v>79</v>
      </c>
      <c r="D61" s="1" t="s">
        <v>23</v>
      </c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70"/>
      <c r="W61" s="70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96"/>
      <c r="AN61" s="96"/>
      <c r="AO61" s="100"/>
      <c r="AP61" s="100"/>
      <c r="AQ61" s="99"/>
      <c r="AR61" s="67"/>
      <c r="AS61" s="67"/>
      <c r="AT61" s="72"/>
      <c r="AU61" s="72"/>
      <c r="AV61" s="73"/>
      <c r="AW61" s="84"/>
      <c r="AX61" s="84"/>
      <c r="AY61" s="84"/>
      <c r="AZ61" s="84"/>
      <c r="BA61" s="84"/>
      <c r="BB61" s="84"/>
      <c r="BC61" s="84"/>
      <c r="BD61" s="84"/>
      <c r="BE61" s="30"/>
      <c r="BF61" s="30"/>
    </row>
    <row r="62" spans="1:61" ht="10.5" customHeight="1" x14ac:dyDescent="0.2">
      <c r="A62" s="25"/>
      <c r="B62" s="126"/>
      <c r="C62" s="126"/>
      <c r="D62" s="1" t="s">
        <v>24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70"/>
      <c r="W62" s="70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96"/>
      <c r="AN62" s="96"/>
      <c r="AO62" s="100"/>
      <c r="AP62" s="100"/>
      <c r="AQ62" s="99"/>
      <c r="AR62" s="67"/>
      <c r="AS62" s="67"/>
      <c r="AT62" s="72"/>
      <c r="AU62" s="72"/>
      <c r="AV62" s="73"/>
      <c r="AW62" s="84"/>
      <c r="AX62" s="84"/>
      <c r="AY62" s="84"/>
      <c r="AZ62" s="84"/>
      <c r="BA62" s="84"/>
      <c r="BB62" s="84"/>
      <c r="BC62" s="84"/>
      <c r="BD62" s="84"/>
      <c r="BE62" s="30"/>
      <c r="BF62" s="30"/>
    </row>
    <row r="63" spans="1:61" ht="10.5" customHeight="1" x14ac:dyDescent="0.2">
      <c r="A63" s="25"/>
      <c r="B63" s="125" t="s">
        <v>80</v>
      </c>
      <c r="C63" s="125" t="s">
        <v>81</v>
      </c>
      <c r="D63" s="1" t="s">
        <v>23</v>
      </c>
      <c r="E63" s="67">
        <v>1</v>
      </c>
      <c r="F63" s="67">
        <v>1</v>
      </c>
      <c r="G63" s="67">
        <v>1</v>
      </c>
      <c r="H63" s="67">
        <v>1</v>
      </c>
      <c r="I63" s="67">
        <v>1</v>
      </c>
      <c r="J63" s="67">
        <v>1</v>
      </c>
      <c r="K63" s="67">
        <v>1</v>
      </c>
      <c r="L63" s="67">
        <v>1</v>
      </c>
      <c r="M63" s="67">
        <v>1</v>
      </c>
      <c r="N63" s="67">
        <v>1</v>
      </c>
      <c r="O63" s="67">
        <v>1</v>
      </c>
      <c r="P63" s="67">
        <v>1</v>
      </c>
      <c r="Q63" s="67">
        <v>1</v>
      </c>
      <c r="R63" s="67">
        <v>1</v>
      </c>
      <c r="S63" s="67">
        <v>1</v>
      </c>
      <c r="T63" s="67">
        <v>1</v>
      </c>
      <c r="U63" s="67">
        <v>1</v>
      </c>
      <c r="V63" s="70"/>
      <c r="W63" s="70"/>
      <c r="X63" s="67">
        <v>2</v>
      </c>
      <c r="Y63" s="67">
        <v>2</v>
      </c>
      <c r="Z63" s="67">
        <v>2</v>
      </c>
      <c r="AA63" s="67">
        <v>2</v>
      </c>
      <c r="AB63" s="67">
        <v>2</v>
      </c>
      <c r="AC63" s="67">
        <v>2</v>
      </c>
      <c r="AD63" s="67">
        <v>2</v>
      </c>
      <c r="AE63" s="67">
        <v>2</v>
      </c>
      <c r="AF63" s="67">
        <v>2</v>
      </c>
      <c r="AG63" s="67">
        <v>2</v>
      </c>
      <c r="AH63" s="67">
        <v>2</v>
      </c>
      <c r="AI63" s="67">
        <v>2</v>
      </c>
      <c r="AJ63" s="67">
        <v>2</v>
      </c>
      <c r="AK63" s="67">
        <v>2</v>
      </c>
      <c r="AL63" s="67">
        <v>2</v>
      </c>
      <c r="AM63" s="96"/>
      <c r="AN63" s="96"/>
      <c r="AO63" s="100"/>
      <c r="AP63" s="100"/>
      <c r="AQ63" s="99"/>
      <c r="AR63" s="67">
        <v>2</v>
      </c>
      <c r="AS63" s="67">
        <v>2</v>
      </c>
      <c r="AT63" s="72"/>
      <c r="AU63" s="72"/>
      <c r="AV63" s="73"/>
      <c r="AW63" s="84"/>
      <c r="AX63" s="84"/>
      <c r="AY63" s="84"/>
      <c r="AZ63" s="84"/>
      <c r="BA63" s="84"/>
      <c r="BB63" s="84"/>
      <c r="BC63" s="84"/>
      <c r="BD63" s="84"/>
      <c r="BE63" s="30">
        <f>SUM(E63:BD63)</f>
        <v>51</v>
      </c>
      <c r="BF63" s="30"/>
    </row>
    <row r="64" spans="1:61" ht="10.5" customHeight="1" x14ac:dyDescent="0.2">
      <c r="A64" s="25"/>
      <c r="B64" s="126"/>
      <c r="C64" s="126"/>
      <c r="D64" s="1" t="s">
        <v>24</v>
      </c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70"/>
      <c r="W64" s="70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96"/>
      <c r="AN64" s="96"/>
      <c r="AO64" s="100"/>
      <c r="AP64" s="100"/>
      <c r="AQ64" s="99"/>
      <c r="AR64" s="67"/>
      <c r="AS64" s="67"/>
      <c r="AT64" s="72"/>
      <c r="AU64" s="72"/>
      <c r="AV64" s="73"/>
      <c r="AW64" s="84"/>
      <c r="AX64" s="84"/>
      <c r="AY64" s="84"/>
      <c r="AZ64" s="84"/>
      <c r="BA64" s="84"/>
      <c r="BB64" s="84"/>
      <c r="BC64" s="84"/>
      <c r="BD64" s="84"/>
      <c r="BE64" s="30"/>
      <c r="BF64" s="30"/>
    </row>
    <row r="65" spans="1:58" ht="10.5" customHeight="1" x14ac:dyDescent="0.2">
      <c r="A65" s="25"/>
      <c r="B65" s="125" t="s">
        <v>82</v>
      </c>
      <c r="C65" s="125" t="s">
        <v>83</v>
      </c>
      <c r="D65" s="1" t="s">
        <v>23</v>
      </c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70"/>
      <c r="W65" s="70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96"/>
      <c r="AN65" s="96"/>
      <c r="AO65" s="100"/>
      <c r="AP65" s="100"/>
      <c r="AQ65" s="99"/>
      <c r="AR65" s="67"/>
      <c r="AS65" s="67"/>
      <c r="AT65" s="72"/>
      <c r="AU65" s="72"/>
      <c r="AV65" s="73"/>
      <c r="AW65" s="84"/>
      <c r="AX65" s="84"/>
      <c r="AY65" s="84"/>
      <c r="AZ65" s="84"/>
      <c r="BA65" s="84"/>
      <c r="BB65" s="84"/>
      <c r="BC65" s="84"/>
      <c r="BD65" s="84"/>
      <c r="BE65" s="30"/>
      <c r="BF65" s="30"/>
    </row>
    <row r="66" spans="1:58" ht="10.5" customHeight="1" x14ac:dyDescent="0.2">
      <c r="A66" s="25"/>
      <c r="B66" s="126"/>
      <c r="C66" s="126"/>
      <c r="D66" s="1" t="s">
        <v>24</v>
      </c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70"/>
      <c r="W66" s="70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96"/>
      <c r="AN66" s="96"/>
      <c r="AO66" s="100"/>
      <c r="AP66" s="100"/>
      <c r="AQ66" s="99"/>
      <c r="AR66" s="67"/>
      <c r="AS66" s="67"/>
      <c r="AT66" s="72"/>
      <c r="AU66" s="72"/>
      <c r="AV66" s="73"/>
      <c r="AW66" s="84"/>
      <c r="AX66" s="84"/>
      <c r="AY66" s="84"/>
      <c r="AZ66" s="84"/>
      <c r="BA66" s="84"/>
      <c r="BB66" s="84"/>
      <c r="BC66" s="84"/>
      <c r="BD66" s="84"/>
      <c r="BE66" s="30"/>
      <c r="BF66" s="30"/>
    </row>
    <row r="67" spans="1:58" ht="10.5" customHeight="1" x14ac:dyDescent="0.2">
      <c r="A67" s="25"/>
      <c r="B67" s="125" t="s">
        <v>84</v>
      </c>
      <c r="C67" s="125" t="s">
        <v>85</v>
      </c>
      <c r="D67" s="1" t="s">
        <v>23</v>
      </c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70"/>
      <c r="W67" s="70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96"/>
      <c r="AN67" s="96"/>
      <c r="AO67" s="100"/>
      <c r="AP67" s="100"/>
      <c r="AQ67" s="99"/>
      <c r="AR67" s="67"/>
      <c r="AS67" s="67"/>
      <c r="AT67" s="72"/>
      <c r="AU67" s="72"/>
      <c r="AV67" s="73"/>
      <c r="AW67" s="84"/>
      <c r="AX67" s="84"/>
      <c r="AY67" s="84"/>
      <c r="AZ67" s="84"/>
      <c r="BA67" s="84"/>
      <c r="BB67" s="84"/>
      <c r="BC67" s="84"/>
      <c r="BD67" s="84"/>
      <c r="BE67" s="30"/>
      <c r="BF67" s="30"/>
    </row>
    <row r="68" spans="1:58" ht="10.5" customHeight="1" x14ac:dyDescent="0.2">
      <c r="A68" s="25"/>
      <c r="B68" s="126"/>
      <c r="C68" s="126"/>
      <c r="D68" s="1" t="s">
        <v>24</v>
      </c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70"/>
      <c r="W68" s="70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96"/>
      <c r="AN68" s="96"/>
      <c r="AO68" s="100"/>
      <c r="AP68" s="100"/>
      <c r="AQ68" s="99"/>
      <c r="AR68" s="67"/>
      <c r="AS68" s="67"/>
      <c r="AT68" s="72"/>
      <c r="AU68" s="72"/>
      <c r="AV68" s="73"/>
      <c r="AW68" s="84"/>
      <c r="AX68" s="84"/>
      <c r="AY68" s="84"/>
      <c r="AZ68" s="84"/>
      <c r="BA68" s="84"/>
      <c r="BB68" s="84"/>
      <c r="BC68" s="84"/>
      <c r="BD68" s="84"/>
      <c r="BE68" s="30"/>
      <c r="BF68" s="30"/>
    </row>
    <row r="69" spans="1:58" ht="10.5" customHeight="1" x14ac:dyDescent="0.2">
      <c r="A69" s="25"/>
      <c r="B69" s="125" t="s">
        <v>86</v>
      </c>
      <c r="C69" s="125" t="s">
        <v>87</v>
      </c>
      <c r="D69" s="1" t="s">
        <v>23</v>
      </c>
      <c r="E69" s="67">
        <v>1</v>
      </c>
      <c r="F69" s="67">
        <v>1</v>
      </c>
      <c r="G69" s="67">
        <v>1</v>
      </c>
      <c r="H69" s="67">
        <v>1</v>
      </c>
      <c r="I69" s="67">
        <v>1</v>
      </c>
      <c r="J69" s="67">
        <v>1</v>
      </c>
      <c r="K69" s="67">
        <v>1</v>
      </c>
      <c r="L69" s="67">
        <v>1</v>
      </c>
      <c r="M69" s="67">
        <v>1</v>
      </c>
      <c r="N69" s="67">
        <v>1</v>
      </c>
      <c r="O69" s="67">
        <v>1</v>
      </c>
      <c r="P69" s="67">
        <v>1</v>
      </c>
      <c r="Q69" s="67">
        <v>1</v>
      </c>
      <c r="R69" s="67">
        <v>1</v>
      </c>
      <c r="S69" s="67">
        <v>1</v>
      </c>
      <c r="T69" s="67">
        <v>1</v>
      </c>
      <c r="U69" s="67">
        <v>1</v>
      </c>
      <c r="V69" s="70"/>
      <c r="W69" s="70"/>
      <c r="X69" s="67">
        <v>1</v>
      </c>
      <c r="Y69" s="67">
        <v>1</v>
      </c>
      <c r="Z69" s="67">
        <v>1</v>
      </c>
      <c r="AA69" s="67">
        <v>1</v>
      </c>
      <c r="AB69" s="67">
        <v>1</v>
      </c>
      <c r="AC69" s="67">
        <v>1</v>
      </c>
      <c r="AD69" s="67">
        <v>1</v>
      </c>
      <c r="AE69" s="67">
        <v>1</v>
      </c>
      <c r="AF69" s="67">
        <v>2</v>
      </c>
      <c r="AG69" s="67">
        <v>2</v>
      </c>
      <c r="AH69" s="67">
        <v>2</v>
      </c>
      <c r="AI69" s="67">
        <v>2</v>
      </c>
      <c r="AJ69" s="67">
        <v>1</v>
      </c>
      <c r="AK69" s="67">
        <v>1</v>
      </c>
      <c r="AL69" s="67">
        <v>1</v>
      </c>
      <c r="AM69" s="96"/>
      <c r="AN69" s="96"/>
      <c r="AO69" s="100"/>
      <c r="AP69" s="100"/>
      <c r="AQ69" s="99"/>
      <c r="AR69" s="67"/>
      <c r="AS69" s="67"/>
      <c r="AT69" s="72"/>
      <c r="AU69" s="72"/>
      <c r="AV69" s="73"/>
      <c r="AW69" s="84"/>
      <c r="AX69" s="84"/>
      <c r="AY69" s="84"/>
      <c r="AZ69" s="84"/>
      <c r="BA69" s="84"/>
      <c r="BB69" s="84"/>
      <c r="BC69" s="84"/>
      <c r="BD69" s="84"/>
      <c r="BE69" s="30">
        <f>SUM(E69:BD69)</f>
        <v>36</v>
      </c>
      <c r="BF69" s="30"/>
    </row>
    <row r="70" spans="1:58" ht="10.5" customHeight="1" x14ac:dyDescent="0.2">
      <c r="A70" s="25"/>
      <c r="B70" s="129"/>
      <c r="C70" s="129"/>
      <c r="D70" s="1" t="s">
        <v>24</v>
      </c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70"/>
      <c r="W70" s="70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96"/>
      <c r="AN70" s="96"/>
      <c r="AO70" s="100"/>
      <c r="AP70" s="100"/>
      <c r="AQ70" s="99"/>
      <c r="AR70" s="67"/>
      <c r="AS70" s="67"/>
      <c r="AT70" s="72"/>
      <c r="AU70" s="72"/>
      <c r="AV70" s="73"/>
      <c r="AW70" s="84"/>
      <c r="AX70" s="84"/>
      <c r="AY70" s="84"/>
      <c r="AZ70" s="84"/>
      <c r="BA70" s="84"/>
      <c r="BB70" s="84"/>
      <c r="BC70" s="84"/>
      <c r="BD70" s="84"/>
      <c r="BE70" s="30"/>
      <c r="BF70" s="30"/>
    </row>
    <row r="71" spans="1:58" ht="10.5" customHeight="1" x14ac:dyDescent="0.2">
      <c r="A71" s="25"/>
      <c r="B71" s="125" t="s">
        <v>88</v>
      </c>
      <c r="C71" s="125" t="s">
        <v>38</v>
      </c>
      <c r="D71" s="1" t="s">
        <v>23</v>
      </c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70"/>
      <c r="W71" s="70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96"/>
      <c r="AN71" s="96"/>
      <c r="AO71" s="100"/>
      <c r="AP71" s="100"/>
      <c r="AQ71" s="99"/>
      <c r="AR71" s="67"/>
      <c r="AS71" s="67"/>
      <c r="AT71" s="72"/>
      <c r="AU71" s="72"/>
      <c r="AV71" s="73"/>
      <c r="AW71" s="84"/>
      <c r="AX71" s="84"/>
      <c r="AY71" s="84"/>
      <c r="AZ71" s="84"/>
      <c r="BA71" s="84"/>
      <c r="BB71" s="84"/>
      <c r="BC71" s="84"/>
      <c r="BD71" s="84"/>
      <c r="BE71" s="30"/>
      <c r="BF71" s="30"/>
    </row>
    <row r="72" spans="1:58" ht="10.5" customHeight="1" x14ac:dyDescent="0.2">
      <c r="A72" s="25"/>
      <c r="B72" s="129"/>
      <c r="C72" s="129"/>
      <c r="D72" s="1" t="s">
        <v>24</v>
      </c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70"/>
      <c r="W72" s="70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96"/>
      <c r="AN72" s="96"/>
      <c r="AO72" s="100"/>
      <c r="AP72" s="100"/>
      <c r="AQ72" s="99"/>
      <c r="AR72" s="67"/>
      <c r="AS72" s="67"/>
      <c r="AT72" s="72"/>
      <c r="AU72" s="72"/>
      <c r="AV72" s="73"/>
      <c r="AW72" s="84"/>
      <c r="AX72" s="84"/>
      <c r="AY72" s="84"/>
      <c r="AZ72" s="84"/>
      <c r="BA72" s="84"/>
      <c r="BB72" s="84"/>
      <c r="BC72" s="84"/>
      <c r="BD72" s="84"/>
      <c r="BE72" s="30"/>
      <c r="BF72" s="30"/>
    </row>
    <row r="73" spans="1:58" ht="10.5" customHeight="1" x14ac:dyDescent="0.2">
      <c r="A73" s="25"/>
      <c r="B73" s="125" t="s">
        <v>89</v>
      </c>
      <c r="C73" s="125" t="s">
        <v>90</v>
      </c>
      <c r="D73" s="1" t="s">
        <v>23</v>
      </c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70"/>
      <c r="W73" s="70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96"/>
      <c r="AN73" s="96"/>
      <c r="AO73" s="100"/>
      <c r="AP73" s="100"/>
      <c r="AQ73" s="99"/>
      <c r="AR73" s="67"/>
      <c r="AS73" s="67"/>
      <c r="AT73" s="72"/>
      <c r="AU73" s="72"/>
      <c r="AV73" s="73"/>
      <c r="AW73" s="84"/>
      <c r="AX73" s="84"/>
      <c r="AY73" s="84"/>
      <c r="AZ73" s="84"/>
      <c r="BA73" s="84"/>
      <c r="BB73" s="84"/>
      <c r="BC73" s="84"/>
      <c r="BD73" s="84"/>
      <c r="BE73" s="30"/>
      <c r="BF73" s="30"/>
    </row>
    <row r="74" spans="1:58" ht="10.5" customHeight="1" x14ac:dyDescent="0.2">
      <c r="A74" s="25"/>
      <c r="B74" s="129"/>
      <c r="C74" s="129"/>
      <c r="D74" s="1" t="s">
        <v>24</v>
      </c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70"/>
      <c r="W74" s="70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96"/>
      <c r="AN74" s="96"/>
      <c r="AO74" s="100"/>
      <c r="AP74" s="100"/>
      <c r="AQ74" s="99"/>
      <c r="AR74" s="67"/>
      <c r="AS74" s="67"/>
      <c r="AT74" s="72"/>
      <c r="AU74" s="72"/>
      <c r="AV74" s="73"/>
      <c r="AW74" s="84"/>
      <c r="AX74" s="84"/>
      <c r="AY74" s="84"/>
      <c r="AZ74" s="84"/>
      <c r="BA74" s="84"/>
      <c r="BB74" s="84"/>
      <c r="BC74" s="84"/>
      <c r="BD74" s="84"/>
      <c r="BE74" s="30"/>
      <c r="BF74" s="30"/>
    </row>
    <row r="75" spans="1:58" ht="10.5" customHeight="1" x14ac:dyDescent="0.2">
      <c r="A75" s="25"/>
      <c r="B75" s="125" t="s">
        <v>91</v>
      </c>
      <c r="C75" s="125" t="s">
        <v>92</v>
      </c>
      <c r="D75" s="1" t="s">
        <v>23</v>
      </c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70"/>
      <c r="W75" s="70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96"/>
      <c r="AN75" s="96"/>
      <c r="AO75" s="100"/>
      <c r="AP75" s="100"/>
      <c r="AQ75" s="99"/>
      <c r="AR75" s="67"/>
      <c r="AS75" s="67"/>
      <c r="AT75" s="72"/>
      <c r="AU75" s="72"/>
      <c r="AV75" s="73"/>
      <c r="AW75" s="84"/>
      <c r="AX75" s="84"/>
      <c r="AY75" s="84"/>
      <c r="AZ75" s="84"/>
      <c r="BA75" s="84"/>
      <c r="BB75" s="84"/>
      <c r="BC75" s="84"/>
      <c r="BD75" s="84"/>
      <c r="BE75" s="30"/>
      <c r="BF75" s="30"/>
    </row>
    <row r="76" spans="1:58" ht="10.5" customHeight="1" x14ac:dyDescent="0.2">
      <c r="A76" s="25"/>
      <c r="B76" s="129"/>
      <c r="C76" s="129"/>
      <c r="D76" s="1" t="s">
        <v>24</v>
      </c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70"/>
      <c r="W76" s="70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96"/>
      <c r="AN76" s="96"/>
      <c r="AO76" s="100"/>
      <c r="AP76" s="100"/>
      <c r="AQ76" s="99"/>
      <c r="AR76" s="67"/>
      <c r="AS76" s="67"/>
      <c r="AT76" s="72"/>
      <c r="AU76" s="72"/>
      <c r="AV76" s="73"/>
      <c r="AW76" s="84"/>
      <c r="AX76" s="84"/>
      <c r="AY76" s="84"/>
      <c r="AZ76" s="84"/>
      <c r="BA76" s="84"/>
      <c r="BB76" s="84"/>
      <c r="BC76" s="84"/>
      <c r="BD76" s="84"/>
      <c r="BE76" s="30"/>
      <c r="BF76" s="30"/>
    </row>
    <row r="77" spans="1:58" ht="10.5" customHeight="1" x14ac:dyDescent="0.2">
      <c r="A77" s="25"/>
      <c r="B77" s="125" t="s">
        <v>93</v>
      </c>
      <c r="C77" s="125" t="s">
        <v>94</v>
      </c>
      <c r="D77" s="1" t="s">
        <v>23</v>
      </c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70"/>
      <c r="W77" s="70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96"/>
      <c r="AN77" s="96"/>
      <c r="AO77" s="100"/>
      <c r="AP77" s="100"/>
      <c r="AQ77" s="99"/>
      <c r="AR77" s="67"/>
      <c r="AS77" s="67"/>
      <c r="AT77" s="72"/>
      <c r="AU77" s="72"/>
      <c r="AV77" s="73"/>
      <c r="AW77" s="84"/>
      <c r="AX77" s="84"/>
      <c r="AY77" s="84"/>
      <c r="AZ77" s="84"/>
      <c r="BA77" s="84"/>
      <c r="BB77" s="84"/>
      <c r="BC77" s="84"/>
      <c r="BD77" s="84"/>
      <c r="BE77" s="30"/>
      <c r="BF77" s="30"/>
    </row>
    <row r="78" spans="1:58" ht="10.5" customHeight="1" x14ac:dyDescent="0.2">
      <c r="A78" s="25"/>
      <c r="B78" s="129"/>
      <c r="C78" s="126"/>
      <c r="D78" s="1" t="s">
        <v>24</v>
      </c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70"/>
      <c r="W78" s="70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96"/>
      <c r="AN78" s="96"/>
      <c r="AO78" s="100"/>
      <c r="AP78" s="100"/>
      <c r="AQ78" s="99"/>
      <c r="AR78" s="67"/>
      <c r="AS78" s="67"/>
      <c r="AT78" s="72"/>
      <c r="AU78" s="72"/>
      <c r="AV78" s="73"/>
      <c r="AW78" s="84"/>
      <c r="AX78" s="84"/>
      <c r="AY78" s="84"/>
      <c r="AZ78" s="84"/>
      <c r="BA78" s="84"/>
      <c r="BB78" s="84"/>
      <c r="BC78" s="84"/>
      <c r="BD78" s="84"/>
      <c r="BE78" s="30"/>
      <c r="BF78" s="30"/>
    </row>
    <row r="79" spans="1:58" ht="10.5" customHeight="1" x14ac:dyDescent="0.2">
      <c r="A79" s="25"/>
      <c r="B79" s="125" t="s">
        <v>95</v>
      </c>
      <c r="C79" s="150" t="s">
        <v>96</v>
      </c>
      <c r="D79" s="1" t="s">
        <v>23</v>
      </c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70"/>
      <c r="W79" s="70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96"/>
      <c r="AN79" s="96"/>
      <c r="AO79" s="100"/>
      <c r="AP79" s="100"/>
      <c r="AQ79" s="99">
        <v>36</v>
      </c>
      <c r="AR79" s="67"/>
      <c r="AS79" s="67"/>
      <c r="AT79" s="72"/>
      <c r="AU79" s="72"/>
      <c r="AV79" s="73"/>
      <c r="AW79" s="84"/>
      <c r="AX79" s="84"/>
      <c r="AY79" s="84"/>
      <c r="AZ79" s="84"/>
      <c r="BA79" s="84"/>
      <c r="BB79" s="84"/>
      <c r="BC79" s="84"/>
      <c r="BD79" s="84"/>
      <c r="BE79" s="30">
        <f>SUM(E79:BD79)</f>
        <v>36</v>
      </c>
      <c r="BF79" s="30"/>
    </row>
    <row r="80" spans="1:58" ht="10.5" customHeight="1" x14ac:dyDescent="0.2">
      <c r="A80" s="25"/>
      <c r="B80" s="129"/>
      <c r="C80" s="151"/>
      <c r="D80" s="1" t="s">
        <v>24</v>
      </c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70"/>
      <c r="W80" s="70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96"/>
      <c r="AN80" s="96"/>
      <c r="AO80" s="100"/>
      <c r="AP80" s="100"/>
      <c r="AQ80" s="99"/>
      <c r="AR80" s="67"/>
      <c r="AS80" s="67"/>
      <c r="AT80" s="72"/>
      <c r="AU80" s="72"/>
      <c r="AV80" s="73"/>
      <c r="AW80" s="84"/>
      <c r="AX80" s="84"/>
      <c r="AY80" s="84"/>
      <c r="AZ80" s="84"/>
      <c r="BA80" s="84"/>
      <c r="BB80" s="84"/>
      <c r="BC80" s="84"/>
      <c r="BD80" s="84"/>
      <c r="BE80" s="30"/>
      <c r="BF80" s="30"/>
    </row>
    <row r="81" spans="1:58" ht="10.5" customHeight="1" x14ac:dyDescent="0.2">
      <c r="A81" s="25"/>
      <c r="B81" s="125" t="s">
        <v>97</v>
      </c>
      <c r="C81" s="127" t="s">
        <v>98</v>
      </c>
      <c r="D81" s="1" t="s">
        <v>23</v>
      </c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70"/>
      <c r="W81" s="70"/>
      <c r="X81" s="67">
        <v>3</v>
      </c>
      <c r="Y81" s="67">
        <v>3</v>
      </c>
      <c r="Z81" s="67">
        <v>3</v>
      </c>
      <c r="AA81" s="67">
        <v>3</v>
      </c>
      <c r="AB81" s="67">
        <v>3</v>
      </c>
      <c r="AC81" s="67">
        <v>3</v>
      </c>
      <c r="AD81" s="67">
        <v>3</v>
      </c>
      <c r="AE81" s="67">
        <v>3</v>
      </c>
      <c r="AF81" s="67">
        <v>3</v>
      </c>
      <c r="AG81" s="67">
        <v>3</v>
      </c>
      <c r="AH81" s="67">
        <v>3</v>
      </c>
      <c r="AI81" s="67">
        <v>3</v>
      </c>
      <c r="AJ81" s="67">
        <v>3</v>
      </c>
      <c r="AK81" s="67">
        <v>3</v>
      </c>
      <c r="AL81" s="67">
        <v>3</v>
      </c>
      <c r="AM81" s="96"/>
      <c r="AN81" s="96"/>
      <c r="AO81" s="100"/>
      <c r="AP81" s="100"/>
      <c r="AQ81" s="99"/>
      <c r="AR81" s="67">
        <v>3</v>
      </c>
      <c r="AS81" s="67">
        <v>3</v>
      </c>
      <c r="AT81" s="72"/>
      <c r="AU81" s="72"/>
      <c r="AV81" s="73"/>
      <c r="AW81" s="84"/>
      <c r="AX81" s="84"/>
      <c r="AY81" s="84"/>
      <c r="AZ81" s="84"/>
      <c r="BA81" s="84"/>
      <c r="BB81" s="84"/>
      <c r="BC81" s="84"/>
      <c r="BD81" s="84"/>
      <c r="BE81" s="30">
        <f>SUM(E81:BD81)</f>
        <v>51</v>
      </c>
      <c r="BF81" s="30"/>
    </row>
    <row r="82" spans="1:58" ht="10.5" customHeight="1" x14ac:dyDescent="0.2">
      <c r="A82" s="25"/>
      <c r="B82" s="129"/>
      <c r="C82" s="128"/>
      <c r="D82" s="1" t="s">
        <v>24</v>
      </c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70"/>
      <c r="W82" s="70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96"/>
      <c r="AN82" s="96"/>
      <c r="AO82" s="100"/>
      <c r="AP82" s="100"/>
      <c r="AQ82" s="99"/>
      <c r="AR82" s="67"/>
      <c r="AS82" s="67"/>
      <c r="AT82" s="72"/>
      <c r="AU82" s="72"/>
      <c r="AV82" s="73"/>
      <c r="AW82" s="84"/>
      <c r="AX82" s="84"/>
      <c r="AY82" s="84"/>
      <c r="AZ82" s="84"/>
      <c r="BA82" s="84"/>
      <c r="BB82" s="84"/>
      <c r="BC82" s="84"/>
      <c r="BD82" s="84"/>
      <c r="BE82" s="30"/>
      <c r="BF82" s="30"/>
    </row>
    <row r="83" spans="1:58" ht="10.5" customHeight="1" x14ac:dyDescent="0.2">
      <c r="A83" s="25"/>
      <c r="B83" s="125" t="s">
        <v>99</v>
      </c>
      <c r="C83" s="127" t="s">
        <v>100</v>
      </c>
      <c r="D83" s="1" t="s">
        <v>23</v>
      </c>
      <c r="E83" s="67">
        <v>1</v>
      </c>
      <c r="F83" s="67">
        <v>1</v>
      </c>
      <c r="G83" s="67">
        <v>1</v>
      </c>
      <c r="H83" s="67">
        <v>1</v>
      </c>
      <c r="I83" s="67">
        <v>1</v>
      </c>
      <c r="J83" s="67">
        <v>1</v>
      </c>
      <c r="K83" s="67">
        <v>1</v>
      </c>
      <c r="L83" s="67">
        <v>1</v>
      </c>
      <c r="M83" s="67">
        <v>1</v>
      </c>
      <c r="N83" s="67">
        <v>1</v>
      </c>
      <c r="O83" s="67">
        <v>1</v>
      </c>
      <c r="P83" s="67">
        <v>1</v>
      </c>
      <c r="Q83" s="67">
        <v>1</v>
      </c>
      <c r="R83" s="67">
        <v>1</v>
      </c>
      <c r="S83" s="67">
        <v>1</v>
      </c>
      <c r="T83" s="67">
        <v>1</v>
      </c>
      <c r="U83" s="67">
        <v>1</v>
      </c>
      <c r="V83" s="70"/>
      <c r="W83" s="70"/>
      <c r="X83" s="67">
        <v>3</v>
      </c>
      <c r="Y83" s="67">
        <v>3</v>
      </c>
      <c r="Z83" s="67">
        <v>3</v>
      </c>
      <c r="AA83" s="67">
        <v>3</v>
      </c>
      <c r="AB83" s="67">
        <v>3</v>
      </c>
      <c r="AC83" s="67">
        <v>3</v>
      </c>
      <c r="AD83" s="67">
        <v>3</v>
      </c>
      <c r="AE83" s="67">
        <v>3</v>
      </c>
      <c r="AF83" s="67">
        <v>3</v>
      </c>
      <c r="AG83" s="67">
        <v>3</v>
      </c>
      <c r="AH83" s="67">
        <v>3</v>
      </c>
      <c r="AI83" s="67">
        <v>3</v>
      </c>
      <c r="AJ83" s="67">
        <v>3</v>
      </c>
      <c r="AK83" s="67">
        <v>3</v>
      </c>
      <c r="AL83" s="67">
        <v>3</v>
      </c>
      <c r="AM83" s="96"/>
      <c r="AN83" s="96"/>
      <c r="AO83" s="100"/>
      <c r="AP83" s="100"/>
      <c r="AQ83" s="99"/>
      <c r="AR83" s="67">
        <v>3</v>
      </c>
      <c r="AS83" s="67">
        <v>3</v>
      </c>
      <c r="AT83" s="72"/>
      <c r="AU83" s="72"/>
      <c r="AV83" s="73"/>
      <c r="AW83" s="84"/>
      <c r="AX83" s="84"/>
      <c r="AY83" s="84"/>
      <c r="AZ83" s="84"/>
      <c r="BA83" s="84"/>
      <c r="BB83" s="84"/>
      <c r="BC83" s="84"/>
      <c r="BD83" s="84"/>
      <c r="BE83" s="30">
        <f>SUM(E83:BD83)</f>
        <v>68</v>
      </c>
      <c r="BF83" s="30"/>
    </row>
    <row r="84" spans="1:58" ht="10.5" customHeight="1" x14ac:dyDescent="0.2">
      <c r="A84" s="25"/>
      <c r="B84" s="129"/>
      <c r="C84" s="128"/>
      <c r="D84" s="1" t="s">
        <v>24</v>
      </c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70"/>
      <c r="W84" s="70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96"/>
      <c r="AN84" s="96"/>
      <c r="AO84" s="100"/>
      <c r="AP84" s="100"/>
      <c r="AQ84" s="99"/>
      <c r="AR84" s="67"/>
      <c r="AS84" s="67"/>
      <c r="AT84" s="72"/>
      <c r="AU84" s="72"/>
      <c r="AV84" s="73"/>
      <c r="AW84" s="84"/>
      <c r="AX84" s="84"/>
      <c r="AY84" s="84"/>
      <c r="AZ84" s="84"/>
      <c r="BA84" s="84"/>
      <c r="BB84" s="84"/>
      <c r="BC84" s="84"/>
      <c r="BD84" s="84"/>
      <c r="BE84" s="30"/>
      <c r="BF84" s="30"/>
    </row>
    <row r="85" spans="1:58" ht="10.5" customHeight="1" x14ac:dyDescent="0.2">
      <c r="A85" s="25"/>
      <c r="B85" s="119" t="s">
        <v>101</v>
      </c>
      <c r="C85" s="119" t="s">
        <v>102</v>
      </c>
      <c r="D85" s="2" t="s">
        <v>23</v>
      </c>
      <c r="E85" s="85">
        <f>E87</f>
        <v>6</v>
      </c>
      <c r="F85" s="85">
        <f t="shared" ref="F85:AP85" si="6">F87</f>
        <v>6</v>
      </c>
      <c r="G85" s="85">
        <f t="shared" si="6"/>
        <v>6</v>
      </c>
      <c r="H85" s="85">
        <f t="shared" si="6"/>
        <v>6</v>
      </c>
      <c r="I85" s="85">
        <f t="shared" si="6"/>
        <v>6</v>
      </c>
      <c r="J85" s="85">
        <f t="shared" si="6"/>
        <v>6</v>
      </c>
      <c r="K85" s="85">
        <f t="shared" si="6"/>
        <v>6</v>
      </c>
      <c r="L85" s="85">
        <f t="shared" si="6"/>
        <v>6</v>
      </c>
      <c r="M85" s="85">
        <f t="shared" si="6"/>
        <v>6</v>
      </c>
      <c r="N85" s="85">
        <f t="shared" si="6"/>
        <v>6</v>
      </c>
      <c r="O85" s="85">
        <f t="shared" si="6"/>
        <v>6</v>
      </c>
      <c r="P85" s="85">
        <f t="shared" si="6"/>
        <v>6</v>
      </c>
      <c r="Q85" s="85">
        <f t="shared" si="6"/>
        <v>6</v>
      </c>
      <c r="R85" s="85">
        <f t="shared" si="6"/>
        <v>6</v>
      </c>
      <c r="S85" s="85">
        <f t="shared" si="6"/>
        <v>6</v>
      </c>
      <c r="T85" s="85">
        <f t="shared" si="6"/>
        <v>6</v>
      </c>
      <c r="U85" s="85">
        <f t="shared" si="6"/>
        <v>6</v>
      </c>
      <c r="V85" s="85">
        <f t="shared" si="6"/>
        <v>0</v>
      </c>
      <c r="W85" s="85">
        <f t="shared" si="6"/>
        <v>0</v>
      </c>
      <c r="X85" s="85">
        <f t="shared" si="6"/>
        <v>5</v>
      </c>
      <c r="Y85" s="85">
        <f t="shared" si="6"/>
        <v>5</v>
      </c>
      <c r="Z85" s="85">
        <f t="shared" si="6"/>
        <v>5</v>
      </c>
      <c r="AA85" s="85">
        <f t="shared" si="6"/>
        <v>5</v>
      </c>
      <c r="AB85" s="85">
        <f t="shared" si="6"/>
        <v>5</v>
      </c>
      <c r="AC85" s="85">
        <f t="shared" si="6"/>
        <v>5</v>
      </c>
      <c r="AD85" s="85">
        <f t="shared" si="6"/>
        <v>5</v>
      </c>
      <c r="AE85" s="85">
        <f t="shared" si="6"/>
        <v>5</v>
      </c>
      <c r="AF85" s="85">
        <f t="shared" si="6"/>
        <v>4</v>
      </c>
      <c r="AG85" s="85">
        <f t="shared" si="6"/>
        <v>4</v>
      </c>
      <c r="AH85" s="85">
        <f t="shared" si="6"/>
        <v>4</v>
      </c>
      <c r="AI85" s="85">
        <f t="shared" si="6"/>
        <v>4</v>
      </c>
      <c r="AJ85" s="85">
        <f t="shared" si="6"/>
        <v>4</v>
      </c>
      <c r="AK85" s="85">
        <f t="shared" si="6"/>
        <v>4</v>
      </c>
      <c r="AL85" s="85">
        <f t="shared" si="6"/>
        <v>4</v>
      </c>
      <c r="AM85" s="85">
        <f t="shared" si="6"/>
        <v>36</v>
      </c>
      <c r="AN85" s="85">
        <f t="shared" si="6"/>
        <v>36</v>
      </c>
      <c r="AO85" s="85">
        <f t="shared" si="6"/>
        <v>36</v>
      </c>
      <c r="AP85" s="85">
        <f t="shared" si="6"/>
        <v>36</v>
      </c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78">
        <f>SUM(E85:BD85)</f>
        <v>314</v>
      </c>
      <c r="BF85" s="87"/>
    </row>
    <row r="86" spans="1:58" ht="10.5" customHeight="1" x14ac:dyDescent="0.2">
      <c r="A86" s="25"/>
      <c r="B86" s="120"/>
      <c r="C86" s="120"/>
      <c r="D86" s="2" t="s">
        <v>24</v>
      </c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78"/>
      <c r="BF86" s="87"/>
    </row>
    <row r="87" spans="1:58" ht="10.5" customHeight="1" x14ac:dyDescent="0.2">
      <c r="A87" s="25"/>
      <c r="B87" s="119" t="s">
        <v>103</v>
      </c>
      <c r="C87" s="121" t="s">
        <v>104</v>
      </c>
      <c r="D87" s="2" t="s">
        <v>23</v>
      </c>
      <c r="E87" s="85">
        <f>E89+E91+E93+E94</f>
        <v>6</v>
      </c>
      <c r="F87" s="85">
        <f t="shared" ref="F87:AP87" si="7">F89+F91+F93+F94</f>
        <v>6</v>
      </c>
      <c r="G87" s="85">
        <f t="shared" si="7"/>
        <v>6</v>
      </c>
      <c r="H87" s="85">
        <f t="shared" si="7"/>
        <v>6</v>
      </c>
      <c r="I87" s="85">
        <f t="shared" si="7"/>
        <v>6</v>
      </c>
      <c r="J87" s="85">
        <f t="shared" si="7"/>
        <v>6</v>
      </c>
      <c r="K87" s="85">
        <f t="shared" si="7"/>
        <v>6</v>
      </c>
      <c r="L87" s="85">
        <f t="shared" si="7"/>
        <v>6</v>
      </c>
      <c r="M87" s="85">
        <f t="shared" si="7"/>
        <v>6</v>
      </c>
      <c r="N87" s="85">
        <f t="shared" si="7"/>
        <v>6</v>
      </c>
      <c r="O87" s="85">
        <f t="shared" si="7"/>
        <v>6</v>
      </c>
      <c r="P87" s="85">
        <f t="shared" si="7"/>
        <v>6</v>
      </c>
      <c r="Q87" s="85">
        <f t="shared" si="7"/>
        <v>6</v>
      </c>
      <c r="R87" s="85">
        <f t="shared" si="7"/>
        <v>6</v>
      </c>
      <c r="S87" s="85">
        <f t="shared" si="7"/>
        <v>6</v>
      </c>
      <c r="T87" s="85">
        <f t="shared" si="7"/>
        <v>6</v>
      </c>
      <c r="U87" s="85">
        <f t="shared" si="7"/>
        <v>6</v>
      </c>
      <c r="V87" s="85">
        <f t="shared" si="7"/>
        <v>0</v>
      </c>
      <c r="W87" s="85">
        <f t="shared" si="7"/>
        <v>0</v>
      </c>
      <c r="X87" s="85">
        <f t="shared" si="7"/>
        <v>5</v>
      </c>
      <c r="Y87" s="85">
        <f t="shared" si="7"/>
        <v>5</v>
      </c>
      <c r="Z87" s="85">
        <f t="shared" si="7"/>
        <v>5</v>
      </c>
      <c r="AA87" s="85">
        <f t="shared" si="7"/>
        <v>5</v>
      </c>
      <c r="AB87" s="85">
        <f t="shared" si="7"/>
        <v>5</v>
      </c>
      <c r="AC87" s="85">
        <f t="shared" si="7"/>
        <v>5</v>
      </c>
      <c r="AD87" s="85">
        <f t="shared" si="7"/>
        <v>5</v>
      </c>
      <c r="AE87" s="85">
        <f t="shared" si="7"/>
        <v>5</v>
      </c>
      <c r="AF87" s="85">
        <f t="shared" si="7"/>
        <v>4</v>
      </c>
      <c r="AG87" s="85">
        <f t="shared" si="7"/>
        <v>4</v>
      </c>
      <c r="AH87" s="85">
        <f t="shared" si="7"/>
        <v>4</v>
      </c>
      <c r="AI87" s="85">
        <f t="shared" si="7"/>
        <v>4</v>
      </c>
      <c r="AJ87" s="85">
        <f t="shared" si="7"/>
        <v>4</v>
      </c>
      <c r="AK87" s="85">
        <f t="shared" si="7"/>
        <v>4</v>
      </c>
      <c r="AL87" s="85">
        <f t="shared" si="7"/>
        <v>4</v>
      </c>
      <c r="AM87" s="85">
        <f t="shared" si="7"/>
        <v>36</v>
      </c>
      <c r="AN87" s="85">
        <f t="shared" si="7"/>
        <v>36</v>
      </c>
      <c r="AO87" s="85">
        <f t="shared" si="7"/>
        <v>36</v>
      </c>
      <c r="AP87" s="85">
        <f t="shared" si="7"/>
        <v>36</v>
      </c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78">
        <f>SUM(E87:BD87)</f>
        <v>314</v>
      </c>
      <c r="BF87" s="87"/>
    </row>
    <row r="88" spans="1:58" ht="36" customHeight="1" x14ac:dyDescent="0.2">
      <c r="A88" s="25"/>
      <c r="B88" s="120"/>
      <c r="C88" s="122"/>
      <c r="D88" s="2" t="s">
        <v>24</v>
      </c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78"/>
      <c r="BF88" s="87"/>
    </row>
    <row r="89" spans="1:58" ht="10.5" customHeight="1" x14ac:dyDescent="0.2">
      <c r="A89" s="25"/>
      <c r="B89" s="123" t="s">
        <v>105</v>
      </c>
      <c r="C89" s="125" t="s">
        <v>106</v>
      </c>
      <c r="D89" s="1" t="s">
        <v>23</v>
      </c>
      <c r="E89" s="67">
        <v>6</v>
      </c>
      <c r="F89" s="67">
        <v>6</v>
      </c>
      <c r="G89" s="67">
        <v>6</v>
      </c>
      <c r="H89" s="67">
        <v>6</v>
      </c>
      <c r="I89" s="67">
        <v>6</v>
      </c>
      <c r="J89" s="67">
        <v>6</v>
      </c>
      <c r="K89" s="67">
        <v>2</v>
      </c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70"/>
      <c r="W89" s="70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96"/>
      <c r="AN89" s="96"/>
      <c r="AO89" s="100"/>
      <c r="AP89" s="100"/>
      <c r="AQ89" s="99"/>
      <c r="AR89" s="67"/>
      <c r="AS89" s="67"/>
      <c r="AT89" s="72"/>
      <c r="AU89" s="72"/>
      <c r="AV89" s="73"/>
      <c r="AW89" s="84"/>
      <c r="AX89" s="84"/>
      <c r="AY89" s="84"/>
      <c r="AZ89" s="84"/>
      <c r="BA89" s="84"/>
      <c r="BB89" s="84"/>
      <c r="BC89" s="84"/>
      <c r="BD89" s="84"/>
      <c r="BE89" s="30">
        <f>SUM(E89:BD89)</f>
        <v>38</v>
      </c>
      <c r="BF89" s="30"/>
    </row>
    <row r="90" spans="1:58" ht="21" customHeight="1" x14ac:dyDescent="0.2">
      <c r="A90" s="25"/>
      <c r="B90" s="124"/>
      <c r="C90" s="126"/>
      <c r="D90" s="1" t="s">
        <v>24</v>
      </c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70"/>
      <c r="W90" s="70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96"/>
      <c r="AN90" s="96"/>
      <c r="AO90" s="100"/>
      <c r="AP90" s="100"/>
      <c r="AQ90" s="99"/>
      <c r="AR90" s="67"/>
      <c r="AS90" s="67"/>
      <c r="AT90" s="72"/>
      <c r="AU90" s="72"/>
      <c r="AV90" s="73"/>
      <c r="AW90" s="84"/>
      <c r="AX90" s="84"/>
      <c r="AY90" s="84"/>
      <c r="AZ90" s="84"/>
      <c r="BA90" s="84"/>
      <c r="BB90" s="84"/>
      <c r="BC90" s="84"/>
      <c r="BD90" s="84"/>
      <c r="BE90" s="30"/>
      <c r="BF90" s="30"/>
    </row>
    <row r="91" spans="1:58" ht="10.5" customHeight="1" x14ac:dyDescent="0.2">
      <c r="A91" s="25"/>
      <c r="B91" s="127" t="s">
        <v>107</v>
      </c>
      <c r="C91" s="130" t="s">
        <v>108</v>
      </c>
      <c r="D91" s="1" t="s">
        <v>23</v>
      </c>
      <c r="E91" s="67"/>
      <c r="F91" s="67"/>
      <c r="G91" s="67"/>
      <c r="H91" s="67"/>
      <c r="I91" s="67"/>
      <c r="J91" s="67"/>
      <c r="K91" s="67">
        <v>4</v>
      </c>
      <c r="L91" s="67">
        <v>6</v>
      </c>
      <c r="M91" s="67">
        <v>6</v>
      </c>
      <c r="N91" s="67">
        <v>6</v>
      </c>
      <c r="O91" s="67">
        <v>6</v>
      </c>
      <c r="P91" s="67">
        <v>6</v>
      </c>
      <c r="Q91" s="67">
        <v>6</v>
      </c>
      <c r="R91" s="67">
        <v>6</v>
      </c>
      <c r="S91" s="67">
        <v>6</v>
      </c>
      <c r="T91" s="67">
        <v>6</v>
      </c>
      <c r="U91" s="67">
        <v>6</v>
      </c>
      <c r="V91" s="70"/>
      <c r="W91" s="70"/>
      <c r="X91" s="67">
        <v>5</v>
      </c>
      <c r="Y91" s="67">
        <v>5</v>
      </c>
      <c r="Z91" s="67">
        <v>5</v>
      </c>
      <c r="AA91" s="67">
        <v>5</v>
      </c>
      <c r="AB91" s="67">
        <v>5</v>
      </c>
      <c r="AC91" s="67">
        <v>5</v>
      </c>
      <c r="AD91" s="67">
        <v>5</v>
      </c>
      <c r="AE91" s="67">
        <v>5</v>
      </c>
      <c r="AF91" s="67">
        <v>4</v>
      </c>
      <c r="AG91" s="67">
        <v>4</v>
      </c>
      <c r="AH91" s="67">
        <v>4</v>
      </c>
      <c r="AI91" s="67">
        <v>4</v>
      </c>
      <c r="AJ91" s="67">
        <v>4</v>
      </c>
      <c r="AK91" s="67">
        <v>4</v>
      </c>
      <c r="AL91" s="67">
        <v>4</v>
      </c>
      <c r="AM91" s="96"/>
      <c r="AN91" s="96"/>
      <c r="AO91" s="100"/>
      <c r="AP91" s="100"/>
      <c r="AQ91" s="99"/>
      <c r="AR91" s="67"/>
      <c r="AS91" s="67"/>
      <c r="AT91" s="72"/>
      <c r="AU91" s="72"/>
      <c r="AV91" s="73"/>
      <c r="AW91" s="84"/>
      <c r="AX91" s="84"/>
      <c r="AY91" s="84"/>
      <c r="AZ91" s="84"/>
      <c r="BA91" s="84"/>
      <c r="BB91" s="84"/>
      <c r="BC91" s="84"/>
      <c r="BD91" s="84"/>
      <c r="BE91" s="30">
        <f>SUM(E91:BD91)</f>
        <v>132</v>
      </c>
      <c r="BF91" s="30"/>
    </row>
    <row r="92" spans="1:58" ht="24" customHeight="1" x14ac:dyDescent="0.2">
      <c r="A92" s="25"/>
      <c r="B92" s="129"/>
      <c r="C92" s="131"/>
      <c r="D92" s="1" t="s">
        <v>24</v>
      </c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70"/>
      <c r="W92" s="70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96"/>
      <c r="AN92" s="96"/>
      <c r="AO92" s="100"/>
      <c r="AP92" s="100"/>
      <c r="AQ92" s="99"/>
      <c r="AR92" s="67"/>
      <c r="AS92" s="67"/>
      <c r="AT92" s="72"/>
      <c r="AU92" s="72"/>
      <c r="AV92" s="73"/>
      <c r="AW92" s="84"/>
      <c r="AX92" s="84"/>
      <c r="AY92" s="84"/>
      <c r="AZ92" s="84"/>
      <c r="BA92" s="84"/>
      <c r="BB92" s="84"/>
      <c r="BC92" s="84"/>
      <c r="BD92" s="84"/>
      <c r="BE92" s="30"/>
      <c r="BF92" s="30"/>
    </row>
    <row r="93" spans="1:58" ht="10.5" customHeight="1" x14ac:dyDescent="0.2">
      <c r="A93" s="25"/>
      <c r="B93" s="59" t="s">
        <v>109</v>
      </c>
      <c r="C93" s="60" t="s">
        <v>110</v>
      </c>
      <c r="D93" s="1" t="s">
        <v>23</v>
      </c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70"/>
      <c r="W93" s="70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96">
        <v>36</v>
      </c>
      <c r="AN93" s="96">
        <v>36</v>
      </c>
      <c r="AO93" s="100"/>
      <c r="AP93" s="100"/>
      <c r="AQ93" s="99"/>
      <c r="AR93" s="67"/>
      <c r="AS93" s="67"/>
      <c r="AT93" s="72"/>
      <c r="AU93" s="72"/>
      <c r="AV93" s="73"/>
      <c r="AW93" s="84"/>
      <c r="AX93" s="84"/>
      <c r="AY93" s="84"/>
      <c r="AZ93" s="84"/>
      <c r="BA93" s="84"/>
      <c r="BB93" s="84"/>
      <c r="BC93" s="84"/>
      <c r="BD93" s="84"/>
      <c r="BE93" s="30">
        <f>SUM(AM93:BD93)</f>
        <v>72</v>
      </c>
      <c r="BF93" s="30"/>
    </row>
    <row r="94" spans="1:58" ht="10.5" customHeight="1" x14ac:dyDescent="0.2">
      <c r="A94" s="25"/>
      <c r="B94" s="59" t="s">
        <v>111</v>
      </c>
      <c r="C94" s="60" t="s">
        <v>112</v>
      </c>
      <c r="D94" s="1" t="s">
        <v>23</v>
      </c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70"/>
      <c r="W94" s="70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96"/>
      <c r="AN94" s="96"/>
      <c r="AO94" s="100">
        <v>36</v>
      </c>
      <c r="AP94" s="100">
        <v>36</v>
      </c>
      <c r="AQ94" s="99"/>
      <c r="AR94" s="67"/>
      <c r="AS94" s="67"/>
      <c r="AT94" s="72"/>
      <c r="AU94" s="72"/>
      <c r="AV94" s="73"/>
      <c r="AW94" s="84"/>
      <c r="AX94" s="84"/>
      <c r="AY94" s="84"/>
      <c r="AZ94" s="84"/>
      <c r="BA94" s="84"/>
      <c r="BB94" s="84"/>
      <c r="BC94" s="84"/>
      <c r="BD94" s="84"/>
      <c r="BE94" s="30">
        <f>SUM(AM94:BD94)</f>
        <v>72</v>
      </c>
      <c r="BF94" s="30"/>
    </row>
    <row r="95" spans="1:58" ht="10.5" customHeight="1" x14ac:dyDescent="0.2">
      <c r="A95" s="25"/>
      <c r="B95" s="119" t="s">
        <v>113</v>
      </c>
      <c r="C95" s="132" t="s">
        <v>114</v>
      </c>
      <c r="D95" s="54" t="s">
        <v>23</v>
      </c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78"/>
      <c r="BF95" s="87"/>
    </row>
    <row r="96" spans="1:58" ht="31.5" customHeight="1" x14ac:dyDescent="0.2">
      <c r="A96" s="25"/>
      <c r="B96" s="120"/>
      <c r="C96" s="133"/>
      <c r="D96" s="54" t="s">
        <v>24</v>
      </c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78"/>
      <c r="BF96" s="87"/>
    </row>
    <row r="97" spans="1:58" ht="10.5" customHeight="1" x14ac:dyDescent="0.2">
      <c r="A97" s="25"/>
      <c r="B97" s="123" t="s">
        <v>115</v>
      </c>
      <c r="C97" s="123" t="s">
        <v>116</v>
      </c>
      <c r="D97" s="1" t="s">
        <v>23</v>
      </c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70"/>
      <c r="W97" s="70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96"/>
      <c r="AN97" s="96"/>
      <c r="AO97" s="100"/>
      <c r="AP97" s="100"/>
      <c r="AQ97" s="99"/>
      <c r="AR97" s="67"/>
      <c r="AS97" s="67"/>
      <c r="AT97" s="72"/>
      <c r="AU97" s="72"/>
      <c r="AV97" s="73"/>
      <c r="AW97" s="84"/>
      <c r="AX97" s="84"/>
      <c r="AY97" s="84"/>
      <c r="AZ97" s="84"/>
      <c r="BA97" s="84"/>
      <c r="BB97" s="84"/>
      <c r="BC97" s="84"/>
      <c r="BD97" s="84"/>
      <c r="BE97" s="30"/>
      <c r="BF97" s="30"/>
    </row>
    <row r="98" spans="1:58" ht="33.75" customHeight="1" x14ac:dyDescent="0.2">
      <c r="A98" s="25"/>
      <c r="B98" s="134"/>
      <c r="C98" s="124"/>
      <c r="D98" s="1" t="s">
        <v>24</v>
      </c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70"/>
      <c r="W98" s="70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96"/>
      <c r="AN98" s="96"/>
      <c r="AO98" s="100"/>
      <c r="AP98" s="100"/>
      <c r="AQ98" s="99"/>
      <c r="AR98" s="67"/>
      <c r="AS98" s="67"/>
      <c r="AT98" s="72"/>
      <c r="AU98" s="72"/>
      <c r="AV98" s="73"/>
      <c r="AW98" s="84"/>
      <c r="AX98" s="84"/>
      <c r="AY98" s="84"/>
      <c r="AZ98" s="84"/>
      <c r="BA98" s="84"/>
      <c r="BB98" s="84"/>
      <c r="BC98" s="84"/>
      <c r="BD98" s="84"/>
      <c r="BE98" s="30"/>
      <c r="BF98" s="30"/>
    </row>
    <row r="99" spans="1:58" ht="12" customHeight="1" x14ac:dyDescent="0.2">
      <c r="A99" s="25"/>
      <c r="B99" s="127" t="s">
        <v>117</v>
      </c>
      <c r="C99" s="127" t="s">
        <v>118</v>
      </c>
      <c r="D99" s="1" t="s">
        <v>23</v>
      </c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70"/>
      <c r="W99" s="70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96"/>
      <c r="AN99" s="96"/>
      <c r="AO99" s="100"/>
      <c r="AP99" s="100"/>
      <c r="AQ99" s="99"/>
      <c r="AR99" s="67"/>
      <c r="AS99" s="67"/>
      <c r="AT99" s="72"/>
      <c r="AU99" s="72"/>
      <c r="AV99" s="73"/>
      <c r="AW99" s="84"/>
      <c r="AX99" s="84"/>
      <c r="AY99" s="84"/>
      <c r="AZ99" s="84"/>
      <c r="BA99" s="84"/>
      <c r="BB99" s="84"/>
      <c r="BC99" s="84"/>
      <c r="BD99" s="84"/>
      <c r="BE99" s="30"/>
      <c r="BF99" s="30"/>
    </row>
    <row r="100" spans="1:58" ht="21.75" customHeight="1" x14ac:dyDescent="0.2">
      <c r="A100" s="25"/>
      <c r="B100" s="128"/>
      <c r="C100" s="129"/>
      <c r="D100" s="1" t="s">
        <v>24</v>
      </c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70"/>
      <c r="W100" s="70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96"/>
      <c r="AN100" s="96"/>
      <c r="AO100" s="100"/>
      <c r="AP100" s="100"/>
      <c r="AQ100" s="99"/>
      <c r="AR100" s="67"/>
      <c r="AS100" s="67"/>
      <c r="AT100" s="72"/>
      <c r="AU100" s="72"/>
      <c r="AV100" s="73"/>
      <c r="AW100" s="84"/>
      <c r="AX100" s="84"/>
      <c r="AY100" s="84"/>
      <c r="AZ100" s="84"/>
      <c r="BA100" s="84"/>
      <c r="BB100" s="84"/>
      <c r="BC100" s="84"/>
      <c r="BD100" s="84"/>
      <c r="BE100" s="30"/>
      <c r="BF100" s="30"/>
    </row>
    <row r="101" spans="1:58" ht="10.5" customHeight="1" x14ac:dyDescent="0.2">
      <c r="A101" s="25"/>
      <c r="B101" s="59" t="s">
        <v>119</v>
      </c>
      <c r="C101" s="59" t="s">
        <v>110</v>
      </c>
      <c r="D101" s="1" t="s">
        <v>23</v>
      </c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70"/>
      <c r="W101" s="70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96"/>
      <c r="AN101" s="96"/>
      <c r="AO101" s="100"/>
      <c r="AP101" s="100"/>
      <c r="AQ101" s="99"/>
      <c r="AR101" s="67"/>
      <c r="AS101" s="67"/>
      <c r="AT101" s="72"/>
      <c r="AU101" s="72"/>
      <c r="AV101" s="73"/>
      <c r="AW101" s="84"/>
      <c r="AX101" s="84"/>
      <c r="AY101" s="84"/>
      <c r="AZ101" s="84"/>
      <c r="BA101" s="84"/>
      <c r="BB101" s="84"/>
      <c r="BC101" s="84"/>
      <c r="BD101" s="84"/>
      <c r="BE101" s="30"/>
      <c r="BF101" s="30"/>
    </row>
    <row r="102" spans="1:58" ht="10.5" customHeight="1" x14ac:dyDescent="0.2">
      <c r="A102" s="25"/>
      <c r="B102" s="59" t="s">
        <v>120</v>
      </c>
      <c r="C102" s="59" t="s">
        <v>112</v>
      </c>
      <c r="D102" s="1" t="s">
        <v>23</v>
      </c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70"/>
      <c r="W102" s="70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96"/>
      <c r="AN102" s="96"/>
      <c r="AO102" s="100"/>
      <c r="AP102" s="100"/>
      <c r="AQ102" s="99"/>
      <c r="AR102" s="67"/>
      <c r="AS102" s="67"/>
      <c r="AT102" s="72"/>
      <c r="AU102" s="72"/>
      <c r="AV102" s="73"/>
      <c r="AW102" s="84"/>
      <c r="AX102" s="84"/>
      <c r="AY102" s="84"/>
      <c r="AZ102" s="84"/>
      <c r="BA102" s="84"/>
      <c r="BB102" s="84"/>
      <c r="BC102" s="84"/>
      <c r="BD102" s="84"/>
      <c r="BE102" s="30"/>
      <c r="BF102" s="30"/>
    </row>
    <row r="103" spans="1:58" ht="10.5" customHeight="1" x14ac:dyDescent="0.2">
      <c r="A103" s="25"/>
      <c r="B103" s="119" t="s">
        <v>121</v>
      </c>
      <c r="C103" s="119" t="s">
        <v>122</v>
      </c>
      <c r="D103" s="2" t="s">
        <v>23</v>
      </c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33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78"/>
      <c r="BF103" s="87"/>
    </row>
    <row r="104" spans="1:58" ht="33" customHeight="1" x14ac:dyDescent="0.2">
      <c r="A104" s="25"/>
      <c r="B104" s="120"/>
      <c r="C104" s="120"/>
      <c r="D104" s="54" t="s">
        <v>24</v>
      </c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78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78"/>
      <c r="BF104" s="88"/>
    </row>
    <row r="105" spans="1:58" ht="10.5" customHeight="1" x14ac:dyDescent="0.2">
      <c r="A105" s="25"/>
      <c r="B105" s="123" t="s">
        <v>123</v>
      </c>
      <c r="C105" s="123" t="s">
        <v>124</v>
      </c>
      <c r="D105" s="1" t="s">
        <v>23</v>
      </c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70"/>
      <c r="W105" s="70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96"/>
      <c r="AN105" s="96"/>
      <c r="AO105" s="100"/>
      <c r="AP105" s="100"/>
      <c r="AQ105" s="99"/>
      <c r="AR105" s="67"/>
      <c r="AS105" s="67"/>
      <c r="AT105" s="72"/>
      <c r="AU105" s="72"/>
      <c r="AV105" s="73"/>
      <c r="AW105" s="73"/>
      <c r="AX105" s="73"/>
      <c r="AY105" s="73"/>
      <c r="AZ105" s="73"/>
      <c r="BA105" s="73"/>
      <c r="BB105" s="73"/>
      <c r="BC105" s="73"/>
      <c r="BD105" s="73"/>
      <c r="BE105" s="30"/>
      <c r="BF105" s="89"/>
    </row>
    <row r="106" spans="1:58" ht="33" customHeight="1" x14ac:dyDescent="0.2">
      <c r="A106" s="25"/>
      <c r="B106" s="124"/>
      <c r="C106" s="124"/>
      <c r="D106" s="1" t="s">
        <v>24</v>
      </c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70"/>
      <c r="W106" s="70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96"/>
      <c r="AN106" s="96"/>
      <c r="AO106" s="100"/>
      <c r="AP106" s="100"/>
      <c r="AQ106" s="99"/>
      <c r="AR106" s="67"/>
      <c r="AS106" s="67"/>
      <c r="AT106" s="72"/>
      <c r="AU106" s="72"/>
      <c r="AV106" s="73"/>
      <c r="AW106" s="73"/>
      <c r="AX106" s="73"/>
      <c r="AY106" s="73"/>
      <c r="AZ106" s="73"/>
      <c r="BA106" s="73"/>
      <c r="BB106" s="73"/>
      <c r="BC106" s="73"/>
      <c r="BD106" s="73"/>
      <c r="BE106" s="30"/>
      <c r="BF106" s="89"/>
    </row>
    <row r="107" spans="1:58" ht="12" customHeight="1" x14ac:dyDescent="0.2">
      <c r="A107" s="25"/>
      <c r="B107" s="123" t="s">
        <v>125</v>
      </c>
      <c r="C107" s="127" t="s">
        <v>126</v>
      </c>
      <c r="D107" s="1" t="s">
        <v>23</v>
      </c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70"/>
      <c r="W107" s="70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96"/>
      <c r="AN107" s="96"/>
      <c r="AO107" s="100"/>
      <c r="AP107" s="100"/>
      <c r="AQ107" s="99"/>
      <c r="AR107" s="67"/>
      <c r="AS107" s="67"/>
      <c r="AT107" s="72"/>
      <c r="AU107" s="72"/>
      <c r="AV107" s="73"/>
      <c r="AW107" s="73"/>
      <c r="AX107" s="73"/>
      <c r="AY107" s="73"/>
      <c r="AZ107" s="73"/>
      <c r="BA107" s="73"/>
      <c r="BB107" s="73"/>
      <c r="BC107" s="73"/>
      <c r="BD107" s="73"/>
      <c r="BE107" s="30"/>
      <c r="BF107" s="89"/>
    </row>
    <row r="108" spans="1:58" ht="20.25" customHeight="1" x14ac:dyDescent="0.2">
      <c r="A108" s="25"/>
      <c r="B108" s="124"/>
      <c r="C108" s="129"/>
      <c r="D108" s="1" t="s">
        <v>24</v>
      </c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70"/>
      <c r="W108" s="70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96"/>
      <c r="AN108" s="96"/>
      <c r="AO108" s="100"/>
      <c r="AP108" s="100"/>
      <c r="AQ108" s="99"/>
      <c r="AR108" s="67"/>
      <c r="AS108" s="67"/>
      <c r="AT108" s="72"/>
      <c r="AU108" s="72"/>
      <c r="AV108" s="73"/>
      <c r="AW108" s="73"/>
      <c r="AX108" s="73"/>
      <c r="AY108" s="73"/>
      <c r="AZ108" s="73"/>
      <c r="BA108" s="73"/>
      <c r="BB108" s="73"/>
      <c r="BC108" s="73"/>
      <c r="BD108" s="73"/>
      <c r="BE108" s="30"/>
      <c r="BF108" s="89"/>
    </row>
    <row r="109" spans="1:58" ht="10.5" customHeight="1" x14ac:dyDescent="0.2">
      <c r="A109" s="25"/>
      <c r="B109" s="56" t="s">
        <v>127</v>
      </c>
      <c r="C109" s="56" t="s">
        <v>110</v>
      </c>
      <c r="D109" s="1" t="s">
        <v>23</v>
      </c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70"/>
      <c r="W109" s="70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96"/>
      <c r="AN109" s="96"/>
      <c r="AO109" s="100"/>
      <c r="AP109" s="100"/>
      <c r="AQ109" s="99"/>
      <c r="AR109" s="67"/>
      <c r="AS109" s="67"/>
      <c r="AT109" s="72"/>
      <c r="AU109" s="72"/>
      <c r="AV109" s="73"/>
      <c r="AW109" s="73"/>
      <c r="AX109" s="73"/>
      <c r="AY109" s="73"/>
      <c r="AZ109" s="73"/>
      <c r="BA109" s="73"/>
      <c r="BB109" s="73"/>
      <c r="BC109" s="73"/>
      <c r="BD109" s="73"/>
      <c r="BE109" s="30"/>
      <c r="BF109" s="89"/>
    </row>
    <row r="110" spans="1:58" ht="12.75" customHeight="1" x14ac:dyDescent="0.2">
      <c r="A110" s="25"/>
      <c r="B110" s="56" t="s">
        <v>128</v>
      </c>
      <c r="C110" s="56" t="s">
        <v>112</v>
      </c>
      <c r="D110" s="1" t="s">
        <v>23</v>
      </c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70"/>
      <c r="W110" s="70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96"/>
      <c r="AN110" s="96"/>
      <c r="AO110" s="100"/>
      <c r="AP110" s="100"/>
      <c r="AQ110" s="99"/>
      <c r="AR110" s="67"/>
      <c r="AS110" s="67"/>
      <c r="AT110" s="72"/>
      <c r="AU110" s="72"/>
      <c r="AV110" s="73"/>
      <c r="AW110" s="73"/>
      <c r="AX110" s="73"/>
      <c r="AY110" s="73"/>
      <c r="AZ110" s="73"/>
      <c r="BA110" s="73"/>
      <c r="BB110" s="73"/>
      <c r="BC110" s="73"/>
      <c r="BD110" s="73"/>
      <c r="BE110" s="30"/>
      <c r="BF110" s="89"/>
    </row>
    <row r="111" spans="1:58" ht="10.5" customHeight="1" x14ac:dyDescent="0.2">
      <c r="A111" s="25"/>
      <c r="B111" s="119" t="s">
        <v>129</v>
      </c>
      <c r="C111" s="119" t="s">
        <v>130</v>
      </c>
      <c r="D111" s="2" t="s">
        <v>23</v>
      </c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33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85"/>
      <c r="BE111" s="78"/>
      <c r="BF111" s="87"/>
    </row>
    <row r="112" spans="1:58" ht="43.5" customHeight="1" x14ac:dyDescent="0.2">
      <c r="A112" s="25"/>
      <c r="B112" s="120"/>
      <c r="C112" s="120"/>
      <c r="D112" s="54" t="s">
        <v>24</v>
      </c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78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78"/>
      <c r="BF112" s="88"/>
    </row>
    <row r="113" spans="1:59" ht="10.5" customHeight="1" x14ac:dyDescent="0.2">
      <c r="A113" s="25"/>
      <c r="B113" s="123" t="s">
        <v>131</v>
      </c>
      <c r="C113" s="123" t="s">
        <v>132</v>
      </c>
      <c r="D113" s="1" t="s">
        <v>23</v>
      </c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70"/>
      <c r="W113" s="70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96"/>
      <c r="AN113" s="96"/>
      <c r="AO113" s="100"/>
      <c r="AP113" s="100"/>
      <c r="AQ113" s="99"/>
      <c r="AR113" s="67"/>
      <c r="AS113" s="67"/>
      <c r="AT113" s="72"/>
      <c r="AU113" s="72"/>
      <c r="AV113" s="73"/>
      <c r="AW113" s="73"/>
      <c r="AX113" s="73"/>
      <c r="AY113" s="73"/>
      <c r="AZ113" s="73"/>
      <c r="BA113" s="73"/>
      <c r="BB113" s="73"/>
      <c r="BC113" s="73"/>
      <c r="BD113" s="73"/>
      <c r="BE113" s="30"/>
      <c r="BF113" s="89"/>
    </row>
    <row r="114" spans="1:59" ht="33.75" customHeight="1" x14ac:dyDescent="0.2">
      <c r="A114" s="25"/>
      <c r="B114" s="124"/>
      <c r="C114" s="124"/>
      <c r="D114" s="1" t="s">
        <v>24</v>
      </c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70"/>
      <c r="W114" s="70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96"/>
      <c r="AN114" s="96"/>
      <c r="AO114" s="100"/>
      <c r="AP114" s="100"/>
      <c r="AQ114" s="99"/>
      <c r="AR114" s="67"/>
      <c r="AS114" s="67"/>
      <c r="AT114" s="72"/>
      <c r="AU114" s="72"/>
      <c r="AV114" s="73"/>
      <c r="AW114" s="73"/>
      <c r="AX114" s="73"/>
      <c r="AY114" s="73"/>
      <c r="AZ114" s="73"/>
      <c r="BA114" s="73"/>
      <c r="BB114" s="73"/>
      <c r="BC114" s="73"/>
      <c r="BD114" s="73"/>
      <c r="BE114" s="30"/>
      <c r="BF114" s="89"/>
    </row>
    <row r="115" spans="1:59" ht="12.75" customHeight="1" x14ac:dyDescent="0.2">
      <c r="A115" s="25"/>
      <c r="B115" s="123" t="s">
        <v>133</v>
      </c>
      <c r="C115" s="127" t="s">
        <v>134</v>
      </c>
      <c r="D115" s="1" t="s">
        <v>23</v>
      </c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70"/>
      <c r="W115" s="70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96"/>
      <c r="AN115" s="96"/>
      <c r="AO115" s="100"/>
      <c r="AP115" s="100"/>
      <c r="AQ115" s="99"/>
      <c r="AR115" s="67"/>
      <c r="AS115" s="67"/>
      <c r="AT115" s="72"/>
      <c r="AU115" s="72"/>
      <c r="AV115" s="73"/>
      <c r="AW115" s="73"/>
      <c r="AX115" s="73"/>
      <c r="AY115" s="73"/>
      <c r="AZ115" s="73"/>
      <c r="BA115" s="73"/>
      <c r="BB115" s="73"/>
      <c r="BC115" s="73"/>
      <c r="BD115" s="73"/>
      <c r="BE115" s="30"/>
      <c r="BF115" s="89"/>
    </row>
    <row r="116" spans="1:59" ht="24.75" customHeight="1" x14ac:dyDescent="0.2">
      <c r="A116" s="25"/>
      <c r="B116" s="124"/>
      <c r="C116" s="129"/>
      <c r="D116" s="1" t="s">
        <v>24</v>
      </c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70"/>
      <c r="W116" s="70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96"/>
      <c r="AN116" s="96"/>
      <c r="AO116" s="100"/>
      <c r="AP116" s="100"/>
      <c r="AQ116" s="99"/>
      <c r="AR116" s="67"/>
      <c r="AS116" s="67"/>
      <c r="AT116" s="72"/>
      <c r="AU116" s="72"/>
      <c r="AV116" s="73"/>
      <c r="AW116" s="73"/>
      <c r="AX116" s="73"/>
      <c r="AY116" s="73"/>
      <c r="AZ116" s="73"/>
      <c r="BA116" s="73"/>
      <c r="BB116" s="73"/>
      <c r="BC116" s="73"/>
      <c r="BD116" s="73"/>
      <c r="BE116" s="30"/>
      <c r="BF116" s="89"/>
    </row>
    <row r="117" spans="1:59" ht="10.5" customHeight="1" x14ac:dyDescent="0.2">
      <c r="A117" s="25"/>
      <c r="B117" s="56" t="s">
        <v>135</v>
      </c>
      <c r="C117" s="56" t="s">
        <v>110</v>
      </c>
      <c r="D117" s="1" t="s">
        <v>23</v>
      </c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70"/>
      <c r="W117" s="70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96"/>
      <c r="AN117" s="96"/>
      <c r="AO117" s="100"/>
      <c r="AP117" s="100"/>
      <c r="AQ117" s="99"/>
      <c r="AR117" s="67"/>
      <c r="AS117" s="67"/>
      <c r="AT117" s="72"/>
      <c r="AU117" s="72"/>
      <c r="AV117" s="73"/>
      <c r="AW117" s="73"/>
      <c r="AX117" s="73"/>
      <c r="AY117" s="73"/>
      <c r="AZ117" s="73"/>
      <c r="BA117" s="73"/>
      <c r="BB117" s="73"/>
      <c r="BC117" s="73"/>
      <c r="BD117" s="73"/>
      <c r="BE117" s="30"/>
      <c r="BF117" s="89"/>
    </row>
    <row r="118" spans="1:59" ht="11.25" customHeight="1" x14ac:dyDescent="0.2">
      <c r="A118" s="25"/>
      <c r="B118" s="56" t="s">
        <v>136</v>
      </c>
      <c r="C118" s="56" t="s">
        <v>112</v>
      </c>
      <c r="D118" s="1" t="s">
        <v>23</v>
      </c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70"/>
      <c r="W118" s="70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96"/>
      <c r="AN118" s="96"/>
      <c r="AO118" s="100"/>
      <c r="AP118" s="100"/>
      <c r="AQ118" s="99"/>
      <c r="AR118" s="67"/>
      <c r="AS118" s="67"/>
      <c r="AT118" s="72"/>
      <c r="AU118" s="72"/>
      <c r="AV118" s="73"/>
      <c r="AW118" s="73"/>
      <c r="AX118" s="73"/>
      <c r="AY118" s="73"/>
      <c r="AZ118" s="73"/>
      <c r="BA118" s="73"/>
      <c r="BB118" s="73"/>
      <c r="BC118" s="73"/>
      <c r="BD118" s="73"/>
      <c r="BE118" s="30"/>
      <c r="BF118" s="89"/>
    </row>
    <row r="119" spans="1:59" ht="10.5" customHeight="1" x14ac:dyDescent="0.2">
      <c r="A119" s="25"/>
      <c r="B119" s="119" t="s">
        <v>137</v>
      </c>
      <c r="C119" s="119" t="s">
        <v>138</v>
      </c>
      <c r="D119" s="2" t="s">
        <v>23</v>
      </c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33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85"/>
      <c r="BE119" s="78"/>
      <c r="BF119" s="87"/>
    </row>
    <row r="120" spans="1:59" ht="28.5" customHeight="1" x14ac:dyDescent="0.2">
      <c r="A120" s="25"/>
      <c r="B120" s="120"/>
      <c r="C120" s="120"/>
      <c r="D120" s="54" t="s">
        <v>24</v>
      </c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78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78"/>
      <c r="BF120" s="88"/>
    </row>
    <row r="121" spans="1:59" ht="10.5" customHeight="1" x14ac:dyDescent="0.2">
      <c r="A121" s="25"/>
      <c r="B121" s="123" t="s">
        <v>139</v>
      </c>
      <c r="C121" s="123" t="s">
        <v>140</v>
      </c>
      <c r="D121" s="1" t="s">
        <v>23</v>
      </c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70"/>
      <c r="W121" s="70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96"/>
      <c r="AN121" s="96"/>
      <c r="AO121" s="100"/>
      <c r="AP121" s="100"/>
      <c r="AQ121" s="99"/>
      <c r="AR121" s="67"/>
      <c r="AS121" s="67"/>
      <c r="AT121" s="72"/>
      <c r="AU121" s="72"/>
      <c r="AV121" s="73"/>
      <c r="AW121" s="73"/>
      <c r="AX121" s="73"/>
      <c r="AY121" s="73"/>
      <c r="AZ121" s="73"/>
      <c r="BA121" s="73"/>
      <c r="BB121" s="73"/>
      <c r="BC121" s="73"/>
      <c r="BD121" s="73"/>
      <c r="BE121" s="30"/>
      <c r="BF121" s="89"/>
    </row>
    <row r="122" spans="1:59" ht="33" customHeight="1" x14ac:dyDescent="0.2">
      <c r="A122" s="25"/>
      <c r="B122" s="124"/>
      <c r="C122" s="124"/>
      <c r="D122" s="1" t="s">
        <v>24</v>
      </c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70"/>
      <c r="W122" s="70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96"/>
      <c r="AN122" s="96"/>
      <c r="AO122" s="100"/>
      <c r="AP122" s="100"/>
      <c r="AQ122" s="99"/>
      <c r="AR122" s="67"/>
      <c r="AS122" s="67"/>
      <c r="AT122" s="72"/>
      <c r="AU122" s="72"/>
      <c r="AV122" s="73"/>
      <c r="AW122" s="73"/>
      <c r="AX122" s="73"/>
      <c r="AY122" s="73"/>
      <c r="AZ122" s="73"/>
      <c r="BA122" s="73"/>
      <c r="BB122" s="73"/>
      <c r="BC122" s="73"/>
      <c r="BD122" s="73"/>
      <c r="BE122" s="30"/>
      <c r="BF122" s="89"/>
    </row>
    <row r="123" spans="1:59" ht="8.25" customHeight="1" x14ac:dyDescent="0.2">
      <c r="A123" s="25"/>
      <c r="B123" s="123" t="s">
        <v>141</v>
      </c>
      <c r="C123" s="127" t="s">
        <v>142</v>
      </c>
      <c r="D123" s="1" t="s">
        <v>23</v>
      </c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70"/>
      <c r="W123" s="70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96"/>
      <c r="AN123" s="96"/>
      <c r="AO123" s="100"/>
      <c r="AP123" s="100"/>
      <c r="AQ123" s="99"/>
      <c r="AR123" s="67"/>
      <c r="AS123" s="67"/>
      <c r="AT123" s="72"/>
      <c r="AU123" s="72"/>
      <c r="AV123" s="73"/>
      <c r="AW123" s="73"/>
      <c r="AX123" s="73"/>
      <c r="AY123" s="73"/>
      <c r="AZ123" s="73"/>
      <c r="BA123" s="73"/>
      <c r="BB123" s="73"/>
      <c r="BC123" s="73"/>
      <c r="BD123" s="73"/>
      <c r="BE123" s="30"/>
      <c r="BF123" s="89"/>
    </row>
    <row r="124" spans="1:59" ht="27.75" customHeight="1" x14ac:dyDescent="0.2">
      <c r="A124" s="25"/>
      <c r="B124" s="124"/>
      <c r="C124" s="129"/>
      <c r="D124" s="1" t="s">
        <v>24</v>
      </c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70"/>
      <c r="W124" s="70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96"/>
      <c r="AN124" s="96"/>
      <c r="AO124" s="100"/>
      <c r="AP124" s="100"/>
      <c r="AQ124" s="99"/>
      <c r="AR124" s="67"/>
      <c r="AS124" s="67"/>
      <c r="AT124" s="72"/>
      <c r="AU124" s="72"/>
      <c r="AV124" s="73"/>
      <c r="AW124" s="73"/>
      <c r="AX124" s="73"/>
      <c r="AY124" s="73"/>
      <c r="AZ124" s="73"/>
      <c r="BA124" s="73"/>
      <c r="BB124" s="73"/>
      <c r="BC124" s="73"/>
      <c r="BD124" s="73"/>
      <c r="BE124" s="30"/>
      <c r="BF124" s="89"/>
    </row>
    <row r="125" spans="1:59" ht="10.5" customHeight="1" x14ac:dyDescent="0.2">
      <c r="A125" s="25"/>
      <c r="B125" s="56" t="s">
        <v>143</v>
      </c>
      <c r="C125" s="56" t="s">
        <v>110</v>
      </c>
      <c r="D125" s="1" t="s">
        <v>23</v>
      </c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70"/>
      <c r="W125" s="70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96"/>
      <c r="AN125" s="96"/>
      <c r="AO125" s="100"/>
      <c r="AP125" s="100"/>
      <c r="AQ125" s="99"/>
      <c r="AR125" s="67"/>
      <c r="AS125" s="67"/>
      <c r="AT125" s="72"/>
      <c r="AU125" s="72"/>
      <c r="AV125" s="73"/>
      <c r="AW125" s="73"/>
      <c r="AX125" s="73"/>
      <c r="AY125" s="73"/>
      <c r="AZ125" s="73"/>
      <c r="BA125" s="73"/>
      <c r="BB125" s="73"/>
      <c r="BC125" s="73"/>
      <c r="BD125" s="73"/>
      <c r="BE125" s="30"/>
      <c r="BF125" s="89"/>
    </row>
    <row r="126" spans="1:59" ht="12.75" customHeight="1" x14ac:dyDescent="0.2">
      <c r="A126" s="25"/>
      <c r="B126" s="56" t="s">
        <v>144</v>
      </c>
      <c r="C126" s="56" t="s">
        <v>112</v>
      </c>
      <c r="D126" s="1" t="s">
        <v>23</v>
      </c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70"/>
      <c r="W126" s="70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96"/>
      <c r="AN126" s="96"/>
      <c r="AO126" s="100"/>
      <c r="AP126" s="100"/>
      <c r="AQ126" s="99"/>
      <c r="AR126" s="67"/>
      <c r="AS126" s="67"/>
      <c r="AT126" s="72"/>
      <c r="AU126" s="72"/>
      <c r="AV126" s="73"/>
      <c r="AW126" s="73"/>
      <c r="AX126" s="73"/>
      <c r="AY126" s="73"/>
      <c r="AZ126" s="73"/>
      <c r="BA126" s="73"/>
      <c r="BB126" s="73"/>
      <c r="BC126" s="73"/>
      <c r="BD126" s="73"/>
      <c r="BE126" s="30"/>
      <c r="BF126" s="89"/>
    </row>
    <row r="127" spans="1:59" ht="10.5" customHeight="1" x14ac:dyDescent="0.2">
      <c r="A127" s="25"/>
      <c r="B127" s="145" t="s">
        <v>145</v>
      </c>
      <c r="C127" s="145"/>
      <c r="D127" s="145"/>
      <c r="E127" s="90">
        <f>E11+E13+E15+E17+E19+E21+E23+E25+E27+E29+E31+E33+E37+E39+E41+E45+E47+E49+E51+E55+E57+E59+E61+E63+E65+E67+E69+E71+E73+E75+E77+E79+E81+E83+E89+E91+E93+E94+E97+E99+E101+E102+E105+E107+E109+E110+E113+E115+E117+E118+E121+E123+E125+E126</f>
        <v>36</v>
      </c>
      <c r="F127" s="90">
        <f t="shared" ref="F127:U127" si="8">F11+F13+F15+F17+F19+F21+F23+F25+F27+F29+F31+F33+F37+F39+F41+F45+F47+F49+F51+F55+F57+F59+F61+F63+F65+F67+F69+F71+F73+F75+F77+F79+F81+F83+F89+F91+F93+F94+F97+F99+F101+F102+F105+F107+F109+F110+F113+F115+F117+F118+F121+F123+F125+F126</f>
        <v>36</v>
      </c>
      <c r="G127" s="90">
        <f t="shared" si="8"/>
        <v>36</v>
      </c>
      <c r="H127" s="90">
        <f t="shared" si="8"/>
        <v>36</v>
      </c>
      <c r="I127" s="90">
        <f t="shared" si="8"/>
        <v>36</v>
      </c>
      <c r="J127" s="90">
        <f t="shared" si="8"/>
        <v>36</v>
      </c>
      <c r="K127" s="90">
        <f t="shared" si="8"/>
        <v>36</v>
      </c>
      <c r="L127" s="90">
        <f t="shared" si="8"/>
        <v>36</v>
      </c>
      <c r="M127" s="90">
        <f t="shared" si="8"/>
        <v>36</v>
      </c>
      <c r="N127" s="90">
        <f t="shared" si="8"/>
        <v>36</v>
      </c>
      <c r="O127" s="90">
        <f t="shared" si="8"/>
        <v>36</v>
      </c>
      <c r="P127" s="90">
        <f t="shared" si="8"/>
        <v>36</v>
      </c>
      <c r="Q127" s="90">
        <f t="shared" si="8"/>
        <v>36</v>
      </c>
      <c r="R127" s="90">
        <f t="shared" si="8"/>
        <v>36</v>
      </c>
      <c r="S127" s="90">
        <f t="shared" si="8"/>
        <v>36</v>
      </c>
      <c r="T127" s="90">
        <f t="shared" si="8"/>
        <v>36</v>
      </c>
      <c r="U127" s="90">
        <f t="shared" si="8"/>
        <v>36</v>
      </c>
      <c r="V127" s="90"/>
      <c r="W127" s="90"/>
      <c r="X127" s="90">
        <f t="shared" ref="X127" si="9">X11+X13+X15+X17+X19+X21+X23+X25+X27+X29+X31+X33+X37+X39+X41+X45+X47+X49+X51+X55+X57+X59+X61+X63+X65+X67+X69+X71+X73+X75+X77+X79+X81+X83+X89+X91+X93+X94+X97+X99+X101+X102+X105+X107+X109+X110+X113+X115+X117+X118+X121+X123+X125+X126</f>
        <v>36</v>
      </c>
      <c r="Y127" s="90">
        <f t="shared" ref="Y127" si="10">Y11+Y13+Y15+Y17+Y19+Y21+Y23+Y25+Y27+Y29+Y31+Y33+Y37+Y39+Y41+Y45+Y47+Y49+Y51+Y55+Y57+Y59+Y61+Y63+Y65+Y67+Y69+Y71+Y73+Y75+Y77+Y79+Y81+Y83+Y89+Y91+Y93+Y94+Y97+Y99+Y101+Y102+Y105+Y107+Y109+Y110+Y113+Y115+Y117+Y118+Y121+Y123+Y125+Y126</f>
        <v>36</v>
      </c>
      <c r="Z127" s="90">
        <f t="shared" ref="Z127" si="11">Z11+Z13+Z15+Z17+Z19+Z21+Z23+Z25+Z27+Z29+Z31+Z33+Z37+Z39+Z41+Z45+Z47+Z49+Z51+Z55+Z57+Z59+Z61+Z63+Z65+Z67+Z69+Z71+Z73+Z75+Z77+Z79+Z81+Z83+Z89+Z91+Z93+Z94+Z97+Z99+Z101+Z102+Z105+Z107+Z109+Z110+Z113+Z115+Z117+Z118+Z121+Z123+Z125+Z126</f>
        <v>36</v>
      </c>
      <c r="AA127" s="90">
        <f t="shared" ref="AA127" si="12">AA11+AA13+AA15+AA17+AA19+AA21+AA23+AA25+AA27+AA29+AA31+AA33+AA37+AA39+AA41+AA45+AA47+AA49+AA51+AA55+AA57+AA59+AA61+AA63+AA65+AA67+AA69+AA71+AA73+AA75+AA77+AA79+AA81+AA83+AA89+AA91+AA93+AA94+AA97+AA99+AA101+AA102+AA105+AA107+AA109+AA110+AA113+AA115+AA117+AA118+AA121+AA123+AA125+AA126</f>
        <v>36</v>
      </c>
      <c r="AB127" s="90">
        <f t="shared" ref="AB127" si="13">AB11+AB13+AB15+AB17+AB19+AB21+AB23+AB25+AB27+AB29+AB31+AB33+AB37+AB39+AB41+AB45+AB47+AB49+AB51+AB55+AB57+AB59+AB61+AB63+AB65+AB67+AB69+AB71+AB73+AB75+AB77+AB79+AB81+AB83+AB89+AB91+AB93+AB94+AB97+AB99+AB101+AB102+AB105+AB107+AB109+AB110+AB113+AB115+AB117+AB118+AB121+AB123+AB125+AB126</f>
        <v>36</v>
      </c>
      <c r="AC127" s="90">
        <f t="shared" ref="AC127" si="14">AC11+AC13+AC15+AC17+AC19+AC21+AC23+AC25+AC27+AC29+AC31+AC33+AC37+AC39+AC41+AC45+AC47+AC49+AC51+AC55+AC57+AC59+AC61+AC63+AC65+AC67+AC69+AC71+AC73+AC75+AC77+AC79+AC81+AC83+AC89+AC91+AC93+AC94+AC97+AC99+AC101+AC102+AC105+AC107+AC109+AC110+AC113+AC115+AC117+AC118+AC121+AC123+AC125+AC126</f>
        <v>36</v>
      </c>
      <c r="AD127" s="90">
        <f t="shared" ref="AD127" si="15">AD11+AD13+AD15+AD17+AD19+AD21+AD23+AD25+AD27+AD29+AD31+AD33+AD37+AD39+AD41+AD45+AD47+AD49+AD51+AD55+AD57+AD59+AD61+AD63+AD65+AD67+AD69+AD71+AD73+AD75+AD77+AD79+AD81+AD83+AD89+AD91+AD93+AD94+AD97+AD99+AD101+AD102+AD105+AD107+AD109+AD110+AD113+AD115+AD117+AD118+AD121+AD123+AD125+AD126</f>
        <v>36</v>
      </c>
      <c r="AE127" s="90">
        <f t="shared" ref="AE127" si="16">AE11+AE13+AE15+AE17+AE19+AE21+AE23+AE25+AE27+AE29+AE31+AE33+AE37+AE39+AE41+AE45+AE47+AE49+AE51+AE55+AE57+AE59+AE61+AE63+AE65+AE67+AE69+AE71+AE73+AE75+AE77+AE79+AE81+AE83+AE89+AE91+AE93+AE94+AE97+AE99+AE101+AE102+AE105+AE107+AE109+AE110+AE113+AE115+AE117+AE118+AE121+AE123+AE125+AE126</f>
        <v>36</v>
      </c>
      <c r="AF127" s="90">
        <f t="shared" ref="AF127" si="17">AF11+AF13+AF15+AF17+AF19+AF21+AF23+AF25+AF27+AF29+AF31+AF33+AF37+AF39+AF41+AF45+AF47+AF49+AF51+AF55+AF57+AF59+AF61+AF63+AF65+AF67+AF69+AF71+AF73+AF75+AF77+AF79+AF81+AF83+AF89+AF91+AF93+AF94+AF97+AF99+AF101+AF102+AF105+AF107+AF109+AF110+AF113+AF115+AF117+AF118+AF121+AF123+AF125+AF126</f>
        <v>36</v>
      </c>
      <c r="AG127" s="90">
        <f t="shared" ref="AG127" si="18">AG11+AG13+AG15+AG17+AG19+AG21+AG23+AG25+AG27+AG29+AG31+AG33+AG37+AG39+AG41+AG45+AG47+AG49+AG51+AG55+AG57+AG59+AG61+AG63+AG65+AG67+AG69+AG71+AG73+AG75+AG77+AG79+AG81+AG83+AG89+AG91+AG93+AG94+AG97+AG99+AG101+AG102+AG105+AG107+AG109+AG110+AG113+AG115+AG117+AG118+AG121+AG123+AG125+AG126</f>
        <v>36</v>
      </c>
      <c r="AH127" s="90">
        <f t="shared" ref="AH127" si="19">AH11+AH13+AH15+AH17+AH19+AH21+AH23+AH25+AH27+AH29+AH31+AH33+AH37+AH39+AH41+AH45+AH47+AH49+AH51+AH55+AH57+AH59+AH61+AH63+AH65+AH67+AH69+AH71+AH73+AH75+AH77+AH79+AH81+AH83+AH89+AH91+AH93+AH94+AH97+AH99+AH101+AH102+AH105+AH107+AH109+AH110+AH113+AH115+AH117+AH118+AH121+AH123+AH125+AH126</f>
        <v>36</v>
      </c>
      <c r="AI127" s="90">
        <f t="shared" ref="AI127" si="20">AI11+AI13+AI15+AI17+AI19+AI21+AI23+AI25+AI27+AI29+AI31+AI33+AI37+AI39+AI41+AI45+AI47+AI49+AI51+AI55+AI57+AI59+AI61+AI63+AI65+AI67+AI69+AI71+AI73+AI75+AI77+AI79+AI81+AI83+AI89+AI91+AI93+AI94+AI97+AI99+AI101+AI102+AI105+AI107+AI109+AI110+AI113+AI115+AI117+AI118+AI121+AI123+AI125+AI126</f>
        <v>36</v>
      </c>
      <c r="AJ127" s="90">
        <f t="shared" ref="AJ127" si="21">AJ11+AJ13+AJ15+AJ17+AJ19+AJ21+AJ23+AJ25+AJ27+AJ29+AJ31+AJ33+AJ37+AJ39+AJ41+AJ45+AJ47+AJ49+AJ51+AJ55+AJ57+AJ59+AJ61+AJ63+AJ65+AJ67+AJ69+AJ71+AJ73+AJ75+AJ77+AJ79+AJ81+AJ83+AJ89+AJ91+AJ93+AJ94+AJ97+AJ99+AJ101+AJ102+AJ105+AJ107+AJ109+AJ110+AJ113+AJ115+AJ117+AJ118+AJ121+AJ123+AJ125+AJ126</f>
        <v>36</v>
      </c>
      <c r="AK127" s="90">
        <f t="shared" ref="AK127" si="22">AK11+AK13+AK15+AK17+AK19+AK21+AK23+AK25+AK27+AK29+AK31+AK33+AK37+AK39+AK41+AK45+AK47+AK49+AK51+AK55+AK57+AK59+AK61+AK63+AK65+AK67+AK69+AK71+AK73+AK75+AK77+AK79+AK81+AK83+AK89+AK91+AK93+AK94+AK97+AK99+AK101+AK102+AK105+AK107+AK109+AK110+AK113+AK115+AK117+AK118+AK121+AK123+AK125+AK126</f>
        <v>36</v>
      </c>
      <c r="AL127" s="90">
        <f t="shared" ref="AL127" si="23">AL11+AL13+AL15+AL17+AL19+AL21+AL23+AL25+AL27+AL29+AL31+AL33+AL37+AL39+AL41+AL45+AL47+AL49+AL51+AL55+AL57+AL59+AL61+AL63+AL65+AL67+AL69+AL71+AL73+AL75+AL77+AL79+AL81+AL83+AL89+AL91+AL93+AL94+AL97+AL99+AL101+AL102+AL105+AL107+AL109+AL110+AL113+AL115+AL117+AL118+AL121+AL123+AL125+AL126</f>
        <v>36</v>
      </c>
      <c r="AM127" s="90">
        <f t="shared" ref="AM127" si="24">AM11+AM13+AM15+AM17+AM19+AM21+AM23+AM25+AM27+AM29+AM31+AM33+AM37+AM39+AM41+AM45+AM47+AM49+AM51+AM55+AM57+AM59+AM61+AM63+AM65+AM67+AM69+AM71+AM73+AM75+AM77+AM79+AM81+AM83+AM89+AM91+AM93+AM94+AM97+AM99+AM101+AM102+AM105+AM107+AM109+AM110+AM113+AM115+AM117+AM118+AM121+AM123+AM125+AM126</f>
        <v>36</v>
      </c>
      <c r="AN127" s="90">
        <f t="shared" ref="AN127" si="25">AN11+AN13+AN15+AN17+AN19+AN21+AN23+AN25+AN27+AN29+AN31+AN33+AN37+AN39+AN41+AN45+AN47+AN49+AN51+AN55+AN57+AN59+AN61+AN63+AN65+AN67+AN69+AN71+AN73+AN75+AN77+AN79+AN81+AN83+AN89+AN91+AN93+AN94+AN97+AN99+AN101+AN102+AN105+AN107+AN109+AN110+AN113+AN115+AN117+AN118+AN121+AN123+AN125+AN126</f>
        <v>36</v>
      </c>
      <c r="AO127" s="90">
        <f t="shared" ref="AO127" si="26">AO11+AO13+AO15+AO17+AO19+AO21+AO23+AO25+AO27+AO29+AO31+AO33+AO37+AO39+AO41+AO45+AO47+AO49+AO51+AO55+AO57+AO59+AO61+AO63+AO65+AO67+AO69+AO71+AO73+AO75+AO77+AO79+AO81+AO83+AO89+AO91+AO93+AO94+AO97+AO99+AO101+AO102+AO105+AO107+AO109+AO110+AO113+AO115+AO117+AO118+AO121+AO123+AO125+AO126</f>
        <v>36</v>
      </c>
      <c r="AP127" s="90">
        <f t="shared" ref="AP127" si="27">AP11+AP13+AP15+AP17+AP19+AP21+AP23+AP25+AP27+AP29+AP31+AP33+AP37+AP39+AP41+AP45+AP47+AP49+AP51+AP55+AP57+AP59+AP61+AP63+AP65+AP67+AP69+AP71+AP73+AP75+AP77+AP79+AP81+AP83+AP89+AP91+AP93+AP94+AP97+AP99+AP101+AP102+AP105+AP107+AP109+AP110+AP113+AP115+AP117+AP118+AP121+AP123+AP125+AP126</f>
        <v>36</v>
      </c>
      <c r="AQ127" s="90">
        <f t="shared" ref="AQ127" si="28">AQ11+AQ13+AQ15+AQ17+AQ19+AQ21+AQ23+AQ25+AQ27+AQ29+AQ31+AQ33+AQ37+AQ39+AQ41+AQ45+AQ47+AQ49+AQ51+AQ55+AQ57+AQ59+AQ61+AQ63+AQ65+AQ67+AQ69+AQ71+AQ73+AQ75+AQ77+AQ79+AQ81+AQ83+AQ89+AQ91+AQ93+AQ94+AQ97+AQ99+AQ101+AQ102+AQ105+AQ107+AQ109+AQ110+AQ113+AQ115+AQ117+AQ118+AQ121+AQ123+AQ125+AQ126</f>
        <v>36</v>
      </c>
      <c r="AR127" s="90">
        <f t="shared" ref="AR127" si="29">AR11+AR13+AR15+AR17+AR19+AR21+AR23+AR25+AR27+AR29+AR31+AR33+AR37+AR39+AR41+AR45+AR47+AR49+AR51+AR55+AR57+AR59+AR61+AR63+AR65+AR67+AR69+AR71+AR73+AR75+AR77+AR79+AR81+AR83+AR89+AR91+AR93+AR94+AR97+AR99+AR101+AR102+AR105+AR107+AR109+AR110+AR113+AR115+AR117+AR118+AR121+AR123+AR125+AR126</f>
        <v>36</v>
      </c>
      <c r="AS127" s="90">
        <f t="shared" ref="AS127" si="30">AS11+AS13+AS15+AS17+AS19+AS21+AS23+AS25+AS27+AS29+AS31+AS33+AS37+AS39+AS41+AS45+AS47+AS49+AS51+AS55+AS57+AS59+AS61+AS63+AS65+AS67+AS69+AS71+AS73+AS75+AS77+AS79+AS81+AS83+AS89+AS91+AS93+AS94+AS97+AS99+AS101+AS102+AS105+AS107+AS109+AS110+AS113+AS115+AS117+AS118+AS121+AS123+AS125+AS126</f>
        <v>36</v>
      </c>
      <c r="AT127" s="90"/>
      <c r="AU127" s="90"/>
      <c r="AV127" s="90"/>
      <c r="AW127" s="90">
        <f>SUM(AW11:AW126)</f>
        <v>0</v>
      </c>
      <c r="AX127" s="90"/>
      <c r="AY127" s="90"/>
      <c r="AZ127" s="90"/>
      <c r="BA127" s="90"/>
      <c r="BB127" s="90"/>
      <c r="BC127" s="90"/>
      <c r="BD127" s="90"/>
      <c r="BE127" s="78">
        <f>BE85+BE53+BE7</f>
        <v>1404</v>
      </c>
      <c r="BF127" s="90"/>
      <c r="BG127" s="17"/>
    </row>
    <row r="128" spans="1:59" ht="10.5" customHeight="1" thickBot="1" x14ac:dyDescent="0.25">
      <c r="A128" s="26"/>
      <c r="B128" s="144" t="s">
        <v>146</v>
      </c>
      <c r="C128" s="144"/>
      <c r="D128" s="144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0"/>
      <c r="AI128" s="90"/>
      <c r="AJ128" s="90"/>
      <c r="AK128" s="90"/>
      <c r="AL128" s="90"/>
      <c r="AM128" s="90"/>
      <c r="AN128" s="90"/>
      <c r="AO128" s="90"/>
      <c r="AP128" s="90"/>
      <c r="AQ128" s="90"/>
      <c r="AR128" s="90"/>
      <c r="AS128" s="90"/>
      <c r="AT128" s="90"/>
      <c r="AU128" s="90"/>
      <c r="AV128" s="90"/>
      <c r="AW128" s="90"/>
      <c r="AX128" s="90"/>
      <c r="AY128" s="90"/>
      <c r="AZ128" s="90"/>
      <c r="BA128" s="90"/>
      <c r="BB128" s="90"/>
      <c r="BC128" s="90"/>
      <c r="BD128" s="90"/>
      <c r="BE128" s="142"/>
      <c r="BF128" s="169"/>
      <c r="BG128" s="17"/>
    </row>
    <row r="129" spans="1:58" x14ac:dyDescent="0.2"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2"/>
    </row>
    <row r="131" spans="1:58" x14ac:dyDescent="0.2">
      <c r="A131"/>
      <c r="C131" s="4" t="s">
        <v>147</v>
      </c>
      <c r="D131" s="4"/>
      <c r="E131" s="21" t="s">
        <v>148</v>
      </c>
      <c r="F131" s="135" t="s">
        <v>149</v>
      </c>
      <c r="G131" s="136"/>
      <c r="H131" s="136"/>
      <c r="I131" s="136"/>
      <c r="J131" s="136"/>
      <c r="K131" s="137"/>
      <c r="L131"/>
      <c r="M131" s="22"/>
      <c r="N131" s="21" t="s">
        <v>148</v>
      </c>
      <c r="O131" s="135" t="s">
        <v>150</v>
      </c>
      <c r="P131" s="136"/>
      <c r="Q131" s="136"/>
      <c r="R131" s="136"/>
      <c r="S131" s="136"/>
      <c r="T131" s="137"/>
      <c r="U131"/>
      <c r="V131" s="14"/>
      <c r="W131" s="3" t="s">
        <v>148</v>
      </c>
      <c r="X131" s="135" t="s">
        <v>151</v>
      </c>
      <c r="Y131" s="138"/>
      <c r="Z131" s="138"/>
      <c r="AA131" s="138"/>
      <c r="AB131" s="138"/>
      <c r="AC131" s="138"/>
      <c r="AD131" s="138"/>
      <c r="AE131" s="138"/>
      <c r="AF131" s="138"/>
      <c r="AG131" s="139"/>
      <c r="AH131" s="4"/>
      <c r="AI131" s="15"/>
      <c r="AJ131" s="3" t="s">
        <v>148</v>
      </c>
      <c r="AK131" s="135" t="s">
        <v>152</v>
      </c>
      <c r="AL131" s="138"/>
      <c r="AM131" s="138"/>
      <c r="AN131" s="138"/>
      <c r="AO131" s="138"/>
      <c r="AP131" s="138"/>
      <c r="AQ131" s="138"/>
      <c r="AR131" s="139"/>
      <c r="AS131" s="23"/>
      <c r="AT131" s="16"/>
      <c r="AU131" s="94" t="s">
        <v>148</v>
      </c>
      <c r="AV131" s="135" t="s">
        <v>153</v>
      </c>
      <c r="AW131" s="140"/>
      <c r="AX131" s="140"/>
      <c r="AY131" s="140"/>
      <c r="AZ131" s="140"/>
      <c r="BA131" s="140"/>
      <c r="BB131" s="140"/>
      <c r="BC131" s="140"/>
      <c r="BD131" s="140"/>
      <c r="BE131" s="141"/>
      <c r="BF131" s="97"/>
    </row>
    <row r="132" spans="1:58" x14ac:dyDescent="0.2">
      <c r="A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 s="17"/>
      <c r="U132"/>
      <c r="V132"/>
      <c r="W132" s="17"/>
      <c r="X132"/>
      <c r="Y132"/>
      <c r="Z132"/>
      <c r="AA132"/>
      <c r="AB132"/>
      <c r="AC132"/>
      <c r="AD132"/>
      <c r="AE132"/>
      <c r="AF132"/>
      <c r="AG132"/>
      <c r="AH132"/>
      <c r="AI132"/>
      <c r="AJ132" s="17"/>
      <c r="AK132"/>
      <c r="AL132"/>
      <c r="AM132"/>
      <c r="AN132"/>
      <c r="AO132"/>
      <c r="AP132"/>
      <c r="AQ132"/>
      <c r="AR132"/>
      <c r="AS132"/>
      <c r="AT132" s="17"/>
      <c r="AU132" s="31"/>
      <c r="AV132"/>
      <c r="AW132"/>
      <c r="AX132"/>
      <c r="AY132"/>
      <c r="AZ132"/>
      <c r="BA132"/>
      <c r="BB132"/>
      <c r="BC132"/>
      <c r="BD132"/>
      <c r="BE132"/>
      <c r="BF132" s="97"/>
    </row>
    <row r="133" spans="1:58" x14ac:dyDescent="0.2">
      <c r="A133"/>
      <c r="E133"/>
      <c r="F133"/>
      <c r="G133"/>
      <c r="H133"/>
      <c r="I133"/>
      <c r="J133"/>
      <c r="K133"/>
      <c r="L133"/>
      <c r="M133" s="98"/>
      <c r="N133" s="21" t="s">
        <v>148</v>
      </c>
      <c r="O133" s="135" t="s">
        <v>169</v>
      </c>
      <c r="P133" s="136"/>
      <c r="Q133" s="136"/>
      <c r="R133" s="136"/>
      <c r="S133" s="136"/>
      <c r="T133" s="137"/>
      <c r="U133"/>
      <c r="V133"/>
      <c r="W133" s="17"/>
      <c r="X133"/>
      <c r="Y133"/>
      <c r="Z133"/>
      <c r="AA133"/>
      <c r="AB133"/>
      <c r="AC133"/>
      <c r="AD133"/>
      <c r="AE133"/>
      <c r="AF133"/>
      <c r="AG133"/>
      <c r="AH133"/>
      <c r="AI133"/>
      <c r="AJ133" s="17"/>
      <c r="AK133"/>
      <c r="AL133"/>
      <c r="AM133"/>
      <c r="AN133"/>
      <c r="AO133"/>
      <c r="AP133"/>
      <c r="AQ133"/>
      <c r="AR133"/>
      <c r="AS133"/>
      <c r="AT133" s="17"/>
      <c r="AU133" s="31"/>
      <c r="AV133"/>
      <c r="AW133"/>
      <c r="AX133"/>
      <c r="AY133"/>
      <c r="AZ133"/>
      <c r="BA133"/>
      <c r="BB133"/>
      <c r="BC133"/>
      <c r="BD133"/>
      <c r="BE133"/>
      <c r="BF133" s="97"/>
    </row>
    <row r="134" spans="1:58" x14ac:dyDescent="0.2">
      <c r="A134"/>
      <c r="AP134" s="31"/>
    </row>
    <row r="135" spans="1:58" x14ac:dyDescent="0.2">
      <c r="A135"/>
      <c r="AP135" s="31"/>
    </row>
  </sheetData>
  <mergeCells count="139">
    <mergeCell ref="BA2:BD2"/>
    <mergeCell ref="BE2:BE6"/>
    <mergeCell ref="BF2:BF6"/>
    <mergeCell ref="E3:BD3"/>
    <mergeCell ref="E5:BD5"/>
    <mergeCell ref="B127:D127"/>
    <mergeCell ref="B128:D128"/>
    <mergeCell ref="BE128:BF128"/>
    <mergeCell ref="O133:T133"/>
    <mergeCell ref="B119:B120"/>
    <mergeCell ref="C119:C120"/>
    <mergeCell ref="B121:B122"/>
    <mergeCell ref="C121:C122"/>
    <mergeCell ref="B123:B124"/>
    <mergeCell ref="C123:C124"/>
    <mergeCell ref="F131:K131"/>
    <mergeCell ref="O131:T131"/>
    <mergeCell ref="X131:AG131"/>
    <mergeCell ref="AK131:AR131"/>
    <mergeCell ref="AV131:BE131"/>
    <mergeCell ref="C115:C116"/>
    <mergeCell ref="B103:B104"/>
    <mergeCell ref="C103:C104"/>
    <mergeCell ref="B105:B106"/>
    <mergeCell ref="C105:C106"/>
    <mergeCell ref="B107:B108"/>
    <mergeCell ref="C107:C108"/>
    <mergeCell ref="B95:B96"/>
    <mergeCell ref="C95:C96"/>
    <mergeCell ref="B97:B98"/>
    <mergeCell ref="C97:C98"/>
    <mergeCell ref="B99:B100"/>
    <mergeCell ref="C99:C100"/>
    <mergeCell ref="B111:B112"/>
    <mergeCell ref="C111:C112"/>
    <mergeCell ref="B113:B114"/>
    <mergeCell ref="C113:C114"/>
    <mergeCell ref="B115:B116"/>
    <mergeCell ref="B87:B88"/>
    <mergeCell ref="C87:C88"/>
    <mergeCell ref="B89:B90"/>
    <mergeCell ref="C89:C90"/>
    <mergeCell ref="B91:B92"/>
    <mergeCell ref="C91:C92"/>
    <mergeCell ref="B81:B82"/>
    <mergeCell ref="C81:C82"/>
    <mergeCell ref="B83:B84"/>
    <mergeCell ref="C83:C84"/>
    <mergeCell ref="B85:B86"/>
    <mergeCell ref="C85:C86"/>
    <mergeCell ref="B75:B76"/>
    <mergeCell ref="C75:C76"/>
    <mergeCell ref="B77:B78"/>
    <mergeCell ref="C77:C78"/>
    <mergeCell ref="B79:B80"/>
    <mergeCell ref="C79:C80"/>
    <mergeCell ref="B69:B70"/>
    <mergeCell ref="C69:C70"/>
    <mergeCell ref="B71:B72"/>
    <mergeCell ref="C71:C72"/>
    <mergeCell ref="B73:B74"/>
    <mergeCell ref="C73:C74"/>
    <mergeCell ref="B63:B64"/>
    <mergeCell ref="C63:C64"/>
    <mergeCell ref="B65:B66"/>
    <mergeCell ref="C65:C66"/>
    <mergeCell ref="B67:B68"/>
    <mergeCell ref="C67:C68"/>
    <mergeCell ref="B57:B58"/>
    <mergeCell ref="C57:C58"/>
    <mergeCell ref="B59:B60"/>
    <mergeCell ref="C59:C60"/>
    <mergeCell ref="B61:B62"/>
    <mergeCell ref="C61:C62"/>
    <mergeCell ref="B51:B52"/>
    <mergeCell ref="C51:C52"/>
    <mergeCell ref="B53:B54"/>
    <mergeCell ref="C53:C54"/>
    <mergeCell ref="B55:B56"/>
    <mergeCell ref="C55:C56"/>
    <mergeCell ref="B45:B46"/>
    <mergeCell ref="C45:C46"/>
    <mergeCell ref="B47:B48"/>
    <mergeCell ref="C47:C48"/>
    <mergeCell ref="B49:B50"/>
    <mergeCell ref="C49:C50"/>
    <mergeCell ref="B39:B40"/>
    <mergeCell ref="C39:C40"/>
    <mergeCell ref="B41:B42"/>
    <mergeCell ref="C41:C42"/>
    <mergeCell ref="B43:B44"/>
    <mergeCell ref="C43:C44"/>
    <mergeCell ref="B33:B34"/>
    <mergeCell ref="C33:C34"/>
    <mergeCell ref="B35:B36"/>
    <mergeCell ref="C35:C36"/>
    <mergeCell ref="B37:B38"/>
    <mergeCell ref="C37:C38"/>
    <mergeCell ref="B27:B28"/>
    <mergeCell ref="C27:C28"/>
    <mergeCell ref="B29:B30"/>
    <mergeCell ref="C29:C30"/>
    <mergeCell ref="B31:B32"/>
    <mergeCell ref="C31:C32"/>
    <mergeCell ref="B21:B22"/>
    <mergeCell ref="C21:C22"/>
    <mergeCell ref="B23:B24"/>
    <mergeCell ref="C23:C24"/>
    <mergeCell ref="B25:B26"/>
    <mergeCell ref="C25:C26"/>
    <mergeCell ref="B19:B20"/>
    <mergeCell ref="C19:C20"/>
    <mergeCell ref="B1:BF1"/>
    <mergeCell ref="B9:B10"/>
    <mergeCell ref="C9:C10"/>
    <mergeCell ref="B11:B12"/>
    <mergeCell ref="C11:C12"/>
    <mergeCell ref="B13:B14"/>
    <mergeCell ref="C13:C14"/>
    <mergeCell ref="B7:B8"/>
    <mergeCell ref="C7:C8"/>
    <mergeCell ref="B15:B16"/>
    <mergeCell ref="C15:C16"/>
    <mergeCell ref="B17:B18"/>
    <mergeCell ref="C17:C18"/>
    <mergeCell ref="B2:B6"/>
    <mergeCell ref="C2:C6"/>
    <mergeCell ref="D2:D6"/>
    <mergeCell ref="F2:H2"/>
    <mergeCell ref="J2:M2"/>
    <mergeCell ref="N2:Q2"/>
    <mergeCell ref="S2:U2"/>
    <mergeCell ref="W2:Z2"/>
    <mergeCell ref="AB2:AD2"/>
    <mergeCell ref="AF2:AH2"/>
    <mergeCell ref="AJ2:AL2"/>
    <mergeCell ref="AN2:AQ2"/>
    <mergeCell ref="AS2:AU2"/>
    <mergeCell ref="AW2:AZ2"/>
  </mergeCells>
  <pageMargins left="0" right="0" top="0" bottom="0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32"/>
  <sheetViews>
    <sheetView workbookViewId="0">
      <selection activeCell="BH26" sqref="BH26"/>
    </sheetView>
  </sheetViews>
  <sheetFormatPr defaultRowHeight="12.75" x14ac:dyDescent="0.2"/>
  <cols>
    <col min="1" max="1" width="1.140625" style="24" customWidth="1"/>
    <col min="2" max="2" width="5.5703125" customWidth="1"/>
    <col min="3" max="3" width="24" customWidth="1"/>
    <col min="4" max="4" width="6.7109375" customWidth="1"/>
    <col min="5" max="5" width="2.5703125" customWidth="1"/>
    <col min="6" max="18" width="2.140625" customWidth="1"/>
    <col min="19" max="19" width="2.42578125" customWidth="1"/>
    <col min="20" max="20" width="2.28515625" customWidth="1"/>
    <col min="21" max="21" width="2.140625" style="17" customWidth="1"/>
    <col min="22" max="23" width="0.85546875" customWidth="1"/>
    <col min="24" max="24" width="2.28515625" style="17" customWidth="1"/>
    <col min="25" max="36" width="2.28515625" customWidth="1"/>
    <col min="37" max="37" width="2.28515625" style="17" customWidth="1"/>
    <col min="38" max="41" width="2.28515625" customWidth="1"/>
    <col min="42" max="42" width="2.28515625" style="17" customWidth="1"/>
    <col min="43" max="45" width="2.28515625" customWidth="1"/>
    <col min="46" max="46" width="0.85546875" customWidth="1"/>
    <col min="47" max="47" width="0.85546875" style="17" customWidth="1"/>
    <col min="48" max="56" width="0.85546875" customWidth="1"/>
    <col min="57" max="57" width="3.7109375" customWidth="1"/>
    <col min="58" max="58" width="3" customWidth="1"/>
  </cols>
  <sheetData>
    <row r="1" spans="1:59" ht="13.5" customHeight="1" thickBot="1" x14ac:dyDescent="0.25">
      <c r="B1" s="160" t="s">
        <v>165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</row>
    <row r="2" spans="1:59" s="108" customFormat="1" ht="52.5" customHeight="1" x14ac:dyDescent="0.2">
      <c r="A2" s="107" t="s">
        <v>191</v>
      </c>
      <c r="B2" s="155" t="s">
        <v>2</v>
      </c>
      <c r="C2" s="156" t="s">
        <v>3</v>
      </c>
      <c r="D2" s="172" t="s">
        <v>4</v>
      </c>
      <c r="E2" s="166" t="s">
        <v>5</v>
      </c>
      <c r="F2" s="166"/>
      <c r="G2" s="166"/>
      <c r="H2" s="109" t="s">
        <v>170</v>
      </c>
      <c r="I2" s="166" t="s">
        <v>6</v>
      </c>
      <c r="J2" s="166"/>
      <c r="K2" s="166"/>
      <c r="L2" s="166"/>
      <c r="M2" s="115" t="s">
        <v>171</v>
      </c>
      <c r="N2" s="166" t="s">
        <v>7</v>
      </c>
      <c r="O2" s="166"/>
      <c r="P2" s="166"/>
      <c r="Q2" s="109" t="s">
        <v>172</v>
      </c>
      <c r="R2" s="166" t="s">
        <v>8</v>
      </c>
      <c r="S2" s="166"/>
      <c r="T2" s="166"/>
      <c r="U2" s="109" t="s">
        <v>173</v>
      </c>
      <c r="V2" s="166" t="s">
        <v>9</v>
      </c>
      <c r="W2" s="166"/>
      <c r="X2" s="166"/>
      <c r="Y2" s="166"/>
      <c r="Z2" s="109" t="s">
        <v>174</v>
      </c>
      <c r="AA2" s="166" t="s">
        <v>10</v>
      </c>
      <c r="AB2" s="166"/>
      <c r="AC2" s="166"/>
      <c r="AD2" s="109" t="s">
        <v>175</v>
      </c>
      <c r="AE2" s="166" t="s">
        <v>11</v>
      </c>
      <c r="AF2" s="166"/>
      <c r="AG2" s="166"/>
      <c r="AH2" s="109" t="s">
        <v>176</v>
      </c>
      <c r="AI2" s="166" t="s">
        <v>12</v>
      </c>
      <c r="AJ2" s="166"/>
      <c r="AK2" s="166"/>
      <c r="AL2" s="166"/>
      <c r="AM2" s="166" t="s">
        <v>13</v>
      </c>
      <c r="AN2" s="166"/>
      <c r="AO2" s="166"/>
      <c r="AP2" s="166"/>
      <c r="AQ2" s="115" t="s">
        <v>177</v>
      </c>
      <c r="AR2" s="166" t="s">
        <v>14</v>
      </c>
      <c r="AS2" s="166"/>
      <c r="AT2" s="166"/>
      <c r="AU2" s="109" t="s">
        <v>178</v>
      </c>
      <c r="AV2" s="166" t="s">
        <v>15</v>
      </c>
      <c r="AW2" s="166"/>
      <c r="AX2" s="166"/>
      <c r="AY2" s="166"/>
      <c r="AZ2" s="115" t="s">
        <v>179</v>
      </c>
      <c r="BA2" s="166" t="s">
        <v>16</v>
      </c>
      <c r="BB2" s="166"/>
      <c r="BC2" s="166"/>
      <c r="BD2" s="115" t="s">
        <v>180</v>
      </c>
      <c r="BE2" s="118" t="s">
        <v>17</v>
      </c>
      <c r="BF2" s="168" t="s">
        <v>18</v>
      </c>
    </row>
    <row r="3" spans="1:59" ht="9.75" customHeight="1" x14ac:dyDescent="0.2">
      <c r="A3" s="48"/>
      <c r="B3" s="155"/>
      <c r="C3" s="157"/>
      <c r="D3" s="162"/>
      <c r="E3" s="173" t="s">
        <v>19</v>
      </c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0"/>
      <c r="BF3" s="168"/>
    </row>
    <row r="4" spans="1:59" x14ac:dyDescent="0.2">
      <c r="A4" s="48"/>
      <c r="B4" s="155"/>
      <c r="C4" s="157"/>
      <c r="D4" s="162"/>
      <c r="E4" s="115">
        <v>36</v>
      </c>
      <c r="F4" s="115">
        <v>37</v>
      </c>
      <c r="G4" s="115">
        <v>38</v>
      </c>
      <c r="H4" s="115">
        <v>39</v>
      </c>
      <c r="I4" s="115">
        <v>40</v>
      </c>
      <c r="J4" s="115">
        <v>41</v>
      </c>
      <c r="K4" s="115">
        <v>42</v>
      </c>
      <c r="L4" s="115">
        <v>43</v>
      </c>
      <c r="M4" s="115">
        <v>44</v>
      </c>
      <c r="N4" s="115">
        <v>45</v>
      </c>
      <c r="O4" s="115">
        <v>46</v>
      </c>
      <c r="P4" s="115">
        <v>47</v>
      </c>
      <c r="Q4" s="115">
        <v>48</v>
      </c>
      <c r="R4" s="115">
        <v>49</v>
      </c>
      <c r="S4" s="115">
        <v>50</v>
      </c>
      <c r="T4" s="115">
        <v>51</v>
      </c>
      <c r="U4" s="115">
        <v>52</v>
      </c>
      <c r="V4" s="115">
        <v>1</v>
      </c>
      <c r="W4" s="115">
        <v>2</v>
      </c>
      <c r="X4" s="115">
        <v>3</v>
      </c>
      <c r="Y4" s="115">
        <v>4</v>
      </c>
      <c r="Z4" s="115">
        <v>5</v>
      </c>
      <c r="AA4" s="115">
        <v>6</v>
      </c>
      <c r="AB4" s="115">
        <v>7</v>
      </c>
      <c r="AC4" s="115">
        <v>8</v>
      </c>
      <c r="AD4" s="115">
        <v>9</v>
      </c>
      <c r="AE4" s="115">
        <v>10</v>
      </c>
      <c r="AF4" s="115">
        <v>11</v>
      </c>
      <c r="AG4" s="115">
        <v>12</v>
      </c>
      <c r="AH4" s="115">
        <v>13</v>
      </c>
      <c r="AI4" s="115">
        <v>14</v>
      </c>
      <c r="AJ4" s="115">
        <v>15</v>
      </c>
      <c r="AK4" s="115">
        <v>16</v>
      </c>
      <c r="AL4" s="115">
        <v>17</v>
      </c>
      <c r="AM4" s="115">
        <v>18</v>
      </c>
      <c r="AN4" s="115">
        <v>19</v>
      </c>
      <c r="AO4" s="115">
        <v>20</v>
      </c>
      <c r="AP4" s="115">
        <v>21</v>
      </c>
      <c r="AQ4" s="115">
        <v>22</v>
      </c>
      <c r="AR4" s="115">
        <v>23</v>
      </c>
      <c r="AS4" s="115">
        <v>24</v>
      </c>
      <c r="AT4" s="115">
        <v>25</v>
      </c>
      <c r="AU4" s="115">
        <v>26</v>
      </c>
      <c r="AV4" s="115">
        <v>27</v>
      </c>
      <c r="AW4" s="115">
        <v>28</v>
      </c>
      <c r="AX4" s="115">
        <v>29</v>
      </c>
      <c r="AY4" s="115">
        <v>30</v>
      </c>
      <c r="AZ4" s="115">
        <v>31</v>
      </c>
      <c r="BA4" s="115">
        <v>32</v>
      </c>
      <c r="BB4" s="115">
        <v>33</v>
      </c>
      <c r="BC4" s="115">
        <v>34</v>
      </c>
      <c r="BD4" s="115">
        <v>35</v>
      </c>
      <c r="BE4" s="170"/>
      <c r="BF4" s="168"/>
    </row>
    <row r="5" spans="1:59" x14ac:dyDescent="0.2">
      <c r="A5" s="48"/>
      <c r="B5" s="155"/>
      <c r="C5" s="157"/>
      <c r="D5" s="162"/>
      <c r="E5" s="167" t="s">
        <v>20</v>
      </c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70"/>
      <c r="BF5" s="168"/>
    </row>
    <row r="6" spans="1:59" x14ac:dyDescent="0.2">
      <c r="A6" s="49"/>
      <c r="B6" s="155"/>
      <c r="C6" s="158"/>
      <c r="D6" s="162"/>
      <c r="E6" s="115">
        <v>1</v>
      </c>
      <c r="F6" s="115">
        <v>2</v>
      </c>
      <c r="G6" s="115">
        <v>3</v>
      </c>
      <c r="H6" s="115">
        <v>4</v>
      </c>
      <c r="I6" s="115">
        <v>5</v>
      </c>
      <c r="J6" s="115">
        <v>6</v>
      </c>
      <c r="K6" s="115">
        <v>7</v>
      </c>
      <c r="L6" s="115">
        <v>8</v>
      </c>
      <c r="M6" s="115">
        <v>9</v>
      </c>
      <c r="N6" s="115">
        <v>10</v>
      </c>
      <c r="O6" s="115">
        <v>11</v>
      </c>
      <c r="P6" s="115">
        <v>12</v>
      </c>
      <c r="Q6" s="115">
        <v>13</v>
      </c>
      <c r="R6" s="115">
        <v>14</v>
      </c>
      <c r="S6" s="115">
        <v>15</v>
      </c>
      <c r="T6" s="115">
        <v>16</v>
      </c>
      <c r="U6" s="115">
        <v>17</v>
      </c>
      <c r="V6" s="115">
        <v>18</v>
      </c>
      <c r="W6" s="115">
        <v>19</v>
      </c>
      <c r="X6" s="115">
        <v>20</v>
      </c>
      <c r="Y6" s="115">
        <v>21</v>
      </c>
      <c r="Z6" s="115">
        <v>22</v>
      </c>
      <c r="AA6" s="115">
        <v>23</v>
      </c>
      <c r="AB6" s="115">
        <v>24</v>
      </c>
      <c r="AC6" s="115">
        <v>25</v>
      </c>
      <c r="AD6" s="115">
        <v>26</v>
      </c>
      <c r="AE6" s="115">
        <v>27</v>
      </c>
      <c r="AF6" s="115">
        <v>28</v>
      </c>
      <c r="AG6" s="115">
        <v>29</v>
      </c>
      <c r="AH6" s="115">
        <v>30</v>
      </c>
      <c r="AI6" s="115">
        <v>31</v>
      </c>
      <c r="AJ6" s="115">
        <v>32</v>
      </c>
      <c r="AK6" s="115">
        <v>33</v>
      </c>
      <c r="AL6" s="115">
        <v>34</v>
      </c>
      <c r="AM6" s="115">
        <v>35</v>
      </c>
      <c r="AN6" s="115">
        <v>36</v>
      </c>
      <c r="AO6" s="115">
        <v>37</v>
      </c>
      <c r="AP6" s="115">
        <v>38</v>
      </c>
      <c r="AQ6" s="115">
        <v>39</v>
      </c>
      <c r="AR6" s="115">
        <v>40</v>
      </c>
      <c r="AS6" s="115">
        <v>41</v>
      </c>
      <c r="AT6" s="115">
        <v>42</v>
      </c>
      <c r="AU6" s="115">
        <v>43</v>
      </c>
      <c r="AV6" s="115">
        <v>44</v>
      </c>
      <c r="AW6" s="115">
        <v>45</v>
      </c>
      <c r="AX6" s="115">
        <v>46</v>
      </c>
      <c r="AY6" s="115">
        <v>47</v>
      </c>
      <c r="AZ6" s="115">
        <v>48</v>
      </c>
      <c r="BA6" s="115">
        <v>49</v>
      </c>
      <c r="BB6" s="115">
        <v>50</v>
      </c>
      <c r="BC6" s="115">
        <v>51</v>
      </c>
      <c r="BD6" s="115">
        <v>52</v>
      </c>
      <c r="BE6" s="170"/>
      <c r="BF6" s="168"/>
    </row>
    <row r="7" spans="1:59" ht="10.5" customHeight="1" x14ac:dyDescent="0.2">
      <c r="A7" s="48"/>
      <c r="B7" s="119" t="s">
        <v>21</v>
      </c>
      <c r="C7" s="119" t="s">
        <v>22</v>
      </c>
      <c r="D7" s="54" t="s">
        <v>23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</row>
    <row r="8" spans="1:59" ht="10.5" customHeight="1" x14ac:dyDescent="0.2">
      <c r="A8" s="48"/>
      <c r="B8" s="119"/>
      <c r="C8" s="119"/>
      <c r="D8" s="54" t="s">
        <v>24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</row>
    <row r="9" spans="1:59" ht="10.5" customHeight="1" x14ac:dyDescent="0.2">
      <c r="A9" s="48"/>
      <c r="B9" s="161" t="s">
        <v>25</v>
      </c>
      <c r="C9" s="119" t="s">
        <v>26</v>
      </c>
      <c r="D9" s="54" t="s">
        <v>23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</row>
    <row r="10" spans="1:59" ht="10.5" customHeight="1" x14ac:dyDescent="0.2">
      <c r="A10" s="48"/>
      <c r="B10" s="161"/>
      <c r="C10" s="119"/>
      <c r="D10" s="54" t="s">
        <v>24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</row>
    <row r="11" spans="1:59" ht="10.5" customHeight="1" x14ac:dyDescent="0.2">
      <c r="A11" s="25"/>
      <c r="B11" s="123" t="s">
        <v>27</v>
      </c>
      <c r="C11" s="154" t="s">
        <v>28</v>
      </c>
      <c r="D11" s="1" t="s">
        <v>23</v>
      </c>
      <c r="E11" s="18"/>
      <c r="F11" s="18"/>
      <c r="G11" s="18"/>
      <c r="H11" s="18"/>
      <c r="I11" s="18"/>
      <c r="J11" s="18"/>
      <c r="K11" s="18"/>
      <c r="L11" s="5"/>
      <c r="M11" s="6"/>
      <c r="N11" s="6"/>
      <c r="O11" s="6"/>
      <c r="P11" s="6"/>
      <c r="Q11" s="5"/>
      <c r="R11" s="18"/>
      <c r="S11" s="18"/>
      <c r="T11" s="18"/>
      <c r="U11" s="6"/>
      <c r="V11" s="8"/>
      <c r="W11" s="7"/>
      <c r="X11" s="18"/>
      <c r="Y11" s="18"/>
      <c r="Z11" s="18"/>
      <c r="AA11" s="18"/>
      <c r="AB11" s="18"/>
      <c r="AC11" s="18"/>
      <c r="AD11" s="104"/>
      <c r="AE11" s="104"/>
      <c r="AF11" s="104"/>
      <c r="AG11" s="104"/>
      <c r="AH11" s="102"/>
      <c r="AI11" s="102"/>
      <c r="AJ11" s="102"/>
      <c r="AK11" s="102"/>
      <c r="AL11" s="102"/>
      <c r="AM11" s="102"/>
      <c r="AN11" s="102"/>
      <c r="AO11" s="104"/>
      <c r="AP11" s="104"/>
      <c r="AQ11" s="102"/>
      <c r="AR11" s="102"/>
      <c r="AS11" s="102"/>
      <c r="AT11" s="13"/>
      <c r="AU11" s="13"/>
      <c r="AV11" s="9"/>
      <c r="AW11" s="9"/>
      <c r="AX11" s="9"/>
      <c r="AY11" s="9"/>
      <c r="AZ11" s="9"/>
      <c r="BA11" s="9"/>
      <c r="BB11" s="9"/>
      <c r="BC11" s="9"/>
      <c r="BD11" s="9"/>
      <c r="BE11" s="1"/>
      <c r="BF11" s="1"/>
    </row>
    <row r="12" spans="1:59" ht="10.5" customHeight="1" x14ac:dyDescent="0.2">
      <c r="A12" s="25"/>
      <c r="B12" s="123"/>
      <c r="C12" s="154"/>
      <c r="D12" s="1" t="s">
        <v>24</v>
      </c>
      <c r="E12" s="18"/>
      <c r="F12" s="18"/>
      <c r="G12" s="18"/>
      <c r="H12" s="18"/>
      <c r="I12" s="18"/>
      <c r="J12" s="18"/>
      <c r="K12" s="18"/>
      <c r="L12" s="5"/>
      <c r="M12" s="6"/>
      <c r="N12" s="6"/>
      <c r="O12" s="6"/>
      <c r="P12" s="6"/>
      <c r="Q12" s="5"/>
      <c r="R12" s="18"/>
      <c r="S12" s="18"/>
      <c r="T12" s="18"/>
      <c r="U12" s="6"/>
      <c r="V12" s="8"/>
      <c r="W12" s="7"/>
      <c r="X12" s="18"/>
      <c r="Y12" s="18"/>
      <c r="Z12" s="18"/>
      <c r="AA12" s="18"/>
      <c r="AB12" s="18"/>
      <c r="AC12" s="18"/>
      <c r="AD12" s="104"/>
      <c r="AE12" s="104"/>
      <c r="AF12" s="104"/>
      <c r="AG12" s="104"/>
      <c r="AH12" s="102"/>
      <c r="AI12" s="102"/>
      <c r="AJ12" s="102"/>
      <c r="AK12" s="102"/>
      <c r="AL12" s="102"/>
      <c r="AM12" s="102"/>
      <c r="AN12" s="102"/>
      <c r="AO12" s="104"/>
      <c r="AP12" s="104"/>
      <c r="AQ12" s="102"/>
      <c r="AR12" s="102"/>
      <c r="AS12" s="102"/>
      <c r="AT12" s="13"/>
      <c r="AU12" s="13"/>
      <c r="AV12" s="9"/>
      <c r="AW12" s="9"/>
      <c r="AX12" s="9"/>
      <c r="AY12" s="9"/>
      <c r="AZ12" s="9"/>
      <c r="BA12" s="9"/>
      <c r="BB12" s="9"/>
      <c r="BC12" s="9"/>
      <c r="BD12" s="9"/>
      <c r="BE12" s="1"/>
      <c r="BF12" s="1"/>
    </row>
    <row r="13" spans="1:59" ht="10.5" customHeight="1" x14ac:dyDescent="0.2">
      <c r="A13" s="25"/>
      <c r="B13" s="125" t="s">
        <v>29</v>
      </c>
      <c r="C13" s="159" t="s">
        <v>30</v>
      </c>
      <c r="D13" s="1" t="s">
        <v>24</v>
      </c>
      <c r="E13" s="18"/>
      <c r="F13" s="18"/>
      <c r="G13" s="18"/>
      <c r="H13" s="18"/>
      <c r="I13" s="18"/>
      <c r="J13" s="18"/>
      <c r="K13" s="18"/>
      <c r="L13" s="5"/>
      <c r="M13" s="6"/>
      <c r="N13" s="6"/>
      <c r="O13" s="6"/>
      <c r="P13" s="6"/>
      <c r="Q13" s="5"/>
      <c r="R13" s="18"/>
      <c r="S13" s="18"/>
      <c r="T13" s="18"/>
      <c r="U13" s="6"/>
      <c r="V13" s="8"/>
      <c r="W13" s="7"/>
      <c r="X13" s="18"/>
      <c r="Y13" s="18"/>
      <c r="Z13" s="18"/>
      <c r="AA13" s="18"/>
      <c r="AB13" s="18"/>
      <c r="AC13" s="18"/>
      <c r="AD13" s="104"/>
      <c r="AE13" s="104"/>
      <c r="AF13" s="104"/>
      <c r="AG13" s="104"/>
      <c r="AH13" s="102"/>
      <c r="AI13" s="102"/>
      <c r="AJ13" s="102"/>
      <c r="AK13" s="102"/>
      <c r="AL13" s="102"/>
      <c r="AM13" s="102"/>
      <c r="AN13" s="102"/>
      <c r="AO13" s="104"/>
      <c r="AP13" s="104"/>
      <c r="AQ13" s="102"/>
      <c r="AR13" s="102"/>
      <c r="AS13" s="102"/>
      <c r="AT13" s="13"/>
      <c r="AU13" s="13"/>
      <c r="AV13" s="9"/>
      <c r="AW13" s="9"/>
      <c r="AX13" s="9"/>
      <c r="AY13" s="9"/>
      <c r="AZ13" s="9"/>
      <c r="BA13" s="9"/>
      <c r="BB13" s="9"/>
      <c r="BC13" s="9"/>
      <c r="BD13" s="9"/>
      <c r="BE13" s="1"/>
      <c r="BF13" s="1"/>
    </row>
    <row r="14" spans="1:59" ht="10.5" customHeight="1" x14ac:dyDescent="0.2">
      <c r="A14" s="25"/>
      <c r="B14" s="129"/>
      <c r="C14" s="129"/>
      <c r="D14" s="1" t="s">
        <v>24</v>
      </c>
      <c r="E14" s="18"/>
      <c r="F14" s="18"/>
      <c r="G14" s="18"/>
      <c r="H14" s="18"/>
      <c r="I14" s="18"/>
      <c r="J14" s="18"/>
      <c r="K14" s="18"/>
      <c r="L14" s="5"/>
      <c r="M14" s="6"/>
      <c r="N14" s="6"/>
      <c r="O14" s="6"/>
      <c r="P14" s="6"/>
      <c r="Q14" s="5"/>
      <c r="R14" s="18"/>
      <c r="S14" s="18"/>
      <c r="T14" s="18"/>
      <c r="U14" s="6"/>
      <c r="V14" s="8"/>
      <c r="W14" s="7"/>
      <c r="X14" s="18"/>
      <c r="Y14" s="18"/>
      <c r="Z14" s="18"/>
      <c r="AA14" s="18"/>
      <c r="AB14" s="18"/>
      <c r="AC14" s="18"/>
      <c r="AD14" s="104"/>
      <c r="AE14" s="104"/>
      <c r="AF14" s="104"/>
      <c r="AG14" s="104"/>
      <c r="AH14" s="102"/>
      <c r="AI14" s="102"/>
      <c r="AJ14" s="102"/>
      <c r="AK14" s="102"/>
      <c r="AL14" s="102"/>
      <c r="AM14" s="102"/>
      <c r="AN14" s="102"/>
      <c r="AO14" s="104"/>
      <c r="AP14" s="104"/>
      <c r="AQ14" s="102"/>
      <c r="AR14" s="102"/>
      <c r="AS14" s="102"/>
      <c r="AT14" s="13"/>
      <c r="AU14" s="13"/>
      <c r="AV14" s="9"/>
      <c r="AW14" s="9"/>
      <c r="AX14" s="9"/>
      <c r="AY14" s="9"/>
      <c r="AZ14" s="9"/>
      <c r="BA14" s="9"/>
      <c r="BB14" s="9"/>
      <c r="BC14" s="9"/>
      <c r="BD14" s="9"/>
      <c r="BE14" s="1"/>
      <c r="BF14" s="1"/>
    </row>
    <row r="15" spans="1:59" ht="10.5" customHeight="1" x14ac:dyDescent="0.2">
      <c r="A15" s="25"/>
      <c r="B15" s="123" t="s">
        <v>31</v>
      </c>
      <c r="C15" s="154" t="s">
        <v>32</v>
      </c>
      <c r="D15" s="1" t="s">
        <v>23</v>
      </c>
      <c r="E15" s="18"/>
      <c r="F15" s="18"/>
      <c r="G15" s="18"/>
      <c r="H15" s="18"/>
      <c r="I15" s="18"/>
      <c r="J15" s="18"/>
      <c r="K15" s="18"/>
      <c r="L15" s="5"/>
      <c r="M15" s="6"/>
      <c r="N15" s="6"/>
      <c r="O15" s="6"/>
      <c r="P15" s="6"/>
      <c r="Q15" s="5"/>
      <c r="R15" s="18"/>
      <c r="S15" s="18"/>
      <c r="T15" s="18"/>
      <c r="U15" s="6"/>
      <c r="V15" s="8"/>
      <c r="W15" s="7"/>
      <c r="X15" s="18"/>
      <c r="Y15" s="18"/>
      <c r="Z15" s="18"/>
      <c r="AA15" s="18"/>
      <c r="AB15" s="18"/>
      <c r="AC15" s="18"/>
      <c r="AD15" s="104"/>
      <c r="AE15" s="104"/>
      <c r="AF15" s="104"/>
      <c r="AG15" s="104"/>
      <c r="AH15" s="102"/>
      <c r="AI15" s="102"/>
      <c r="AJ15" s="102"/>
      <c r="AK15" s="102"/>
      <c r="AL15" s="102"/>
      <c r="AM15" s="102"/>
      <c r="AN15" s="102"/>
      <c r="AO15" s="104"/>
      <c r="AP15" s="104"/>
      <c r="AQ15" s="102"/>
      <c r="AR15" s="102"/>
      <c r="AS15" s="102"/>
      <c r="AT15" s="13"/>
      <c r="AU15" s="13"/>
      <c r="AV15" s="9"/>
      <c r="AW15" s="9"/>
      <c r="AX15" s="9"/>
      <c r="AY15" s="9"/>
      <c r="AZ15" s="9"/>
      <c r="BA15" s="9"/>
      <c r="BB15" s="9"/>
      <c r="BC15" s="9"/>
      <c r="BD15" s="9"/>
      <c r="BE15" s="1"/>
      <c r="BF15" s="1"/>
    </row>
    <row r="16" spans="1:59" ht="10.5" customHeight="1" x14ac:dyDescent="0.2">
      <c r="A16" s="25"/>
      <c r="B16" s="123"/>
      <c r="C16" s="154"/>
      <c r="D16" s="1" t="s">
        <v>24</v>
      </c>
      <c r="E16" s="18"/>
      <c r="F16" s="18"/>
      <c r="G16" s="18"/>
      <c r="H16" s="18"/>
      <c r="I16" s="18"/>
      <c r="J16" s="18"/>
      <c r="K16" s="18"/>
      <c r="L16" s="5"/>
      <c r="M16" s="6"/>
      <c r="N16" s="6"/>
      <c r="O16" s="6"/>
      <c r="P16" s="6"/>
      <c r="Q16" s="5"/>
      <c r="R16" s="18"/>
      <c r="S16" s="18"/>
      <c r="T16" s="18"/>
      <c r="U16" s="6"/>
      <c r="V16" s="8"/>
      <c r="W16" s="7"/>
      <c r="X16" s="18"/>
      <c r="Y16" s="18"/>
      <c r="Z16" s="18"/>
      <c r="AA16" s="18"/>
      <c r="AB16" s="18"/>
      <c r="AC16" s="18"/>
      <c r="AD16" s="104"/>
      <c r="AE16" s="104"/>
      <c r="AF16" s="104"/>
      <c r="AG16" s="104"/>
      <c r="AH16" s="102"/>
      <c r="AI16" s="102"/>
      <c r="AJ16" s="102"/>
      <c r="AK16" s="102"/>
      <c r="AL16" s="102"/>
      <c r="AM16" s="102"/>
      <c r="AN16" s="102"/>
      <c r="AO16" s="104"/>
      <c r="AP16" s="104"/>
      <c r="AQ16" s="102"/>
      <c r="AR16" s="102"/>
      <c r="AS16" s="102"/>
      <c r="AT16" s="13"/>
      <c r="AU16" s="13"/>
      <c r="AV16" s="9"/>
      <c r="AW16" s="9"/>
      <c r="AX16" s="9"/>
      <c r="AY16" s="9"/>
      <c r="AZ16" s="9"/>
      <c r="BA16" s="9"/>
      <c r="BB16" s="9"/>
      <c r="BC16" s="9"/>
      <c r="BD16" s="9"/>
      <c r="BE16" s="1"/>
      <c r="BF16" s="30"/>
      <c r="BG16" s="31"/>
    </row>
    <row r="17" spans="1:61" ht="10.5" customHeight="1" x14ac:dyDescent="0.2">
      <c r="A17" s="25"/>
      <c r="B17" s="125" t="s">
        <v>33</v>
      </c>
      <c r="C17" s="159" t="s">
        <v>34</v>
      </c>
      <c r="D17" s="1" t="s">
        <v>23</v>
      </c>
      <c r="E17" s="18"/>
      <c r="F17" s="18"/>
      <c r="G17" s="18"/>
      <c r="H17" s="18"/>
      <c r="I17" s="18"/>
      <c r="J17" s="18"/>
      <c r="K17" s="18"/>
      <c r="L17" s="5"/>
      <c r="M17" s="6"/>
      <c r="N17" s="6"/>
      <c r="O17" s="6"/>
      <c r="P17" s="6"/>
      <c r="Q17" s="5"/>
      <c r="R17" s="18"/>
      <c r="S17" s="18"/>
      <c r="T17" s="18"/>
      <c r="U17" s="6"/>
      <c r="V17" s="8"/>
      <c r="W17" s="7"/>
      <c r="X17" s="18"/>
      <c r="Y17" s="18"/>
      <c r="Z17" s="18"/>
      <c r="AA17" s="18"/>
      <c r="AB17" s="18"/>
      <c r="AC17" s="18"/>
      <c r="AD17" s="104"/>
      <c r="AE17" s="104"/>
      <c r="AF17" s="104"/>
      <c r="AG17" s="104"/>
      <c r="AH17" s="102"/>
      <c r="AI17" s="102"/>
      <c r="AJ17" s="102"/>
      <c r="AK17" s="102"/>
      <c r="AL17" s="102"/>
      <c r="AM17" s="102"/>
      <c r="AN17" s="102"/>
      <c r="AO17" s="104"/>
      <c r="AP17" s="104"/>
      <c r="AQ17" s="102"/>
      <c r="AR17" s="102"/>
      <c r="AS17" s="102"/>
      <c r="AT17" s="13"/>
      <c r="AU17" s="13"/>
      <c r="AV17" s="9"/>
      <c r="AW17" s="9"/>
      <c r="AX17" s="9"/>
      <c r="AY17" s="9"/>
      <c r="AZ17" s="9"/>
      <c r="BA17" s="9"/>
      <c r="BB17" s="9"/>
      <c r="BC17" s="9"/>
      <c r="BD17" s="9"/>
      <c r="BE17" s="1"/>
      <c r="BF17" s="30"/>
      <c r="BG17" s="31"/>
    </row>
    <row r="18" spans="1:61" ht="10.5" customHeight="1" x14ac:dyDescent="0.2">
      <c r="A18" s="25"/>
      <c r="B18" s="129"/>
      <c r="C18" s="129"/>
      <c r="D18" s="1" t="s">
        <v>24</v>
      </c>
      <c r="E18" s="18"/>
      <c r="F18" s="18"/>
      <c r="G18" s="18"/>
      <c r="H18" s="18"/>
      <c r="I18" s="18"/>
      <c r="J18" s="18"/>
      <c r="K18" s="18"/>
      <c r="L18" s="5"/>
      <c r="M18" s="6"/>
      <c r="N18" s="6"/>
      <c r="O18" s="6"/>
      <c r="P18" s="6"/>
      <c r="Q18" s="5"/>
      <c r="R18" s="18"/>
      <c r="S18" s="18"/>
      <c r="T18" s="18"/>
      <c r="U18" s="6"/>
      <c r="V18" s="8"/>
      <c r="W18" s="7"/>
      <c r="X18" s="18"/>
      <c r="Y18" s="18"/>
      <c r="Z18" s="18"/>
      <c r="AA18" s="18"/>
      <c r="AB18" s="18"/>
      <c r="AC18" s="18"/>
      <c r="AD18" s="104"/>
      <c r="AE18" s="104"/>
      <c r="AF18" s="104"/>
      <c r="AG18" s="104"/>
      <c r="AH18" s="102"/>
      <c r="AI18" s="102"/>
      <c r="AJ18" s="102"/>
      <c r="AK18" s="102"/>
      <c r="AL18" s="102"/>
      <c r="AM18" s="102"/>
      <c r="AN18" s="102"/>
      <c r="AO18" s="104"/>
      <c r="AP18" s="104"/>
      <c r="AQ18" s="102"/>
      <c r="AR18" s="102"/>
      <c r="AS18" s="102"/>
      <c r="AT18" s="13"/>
      <c r="AU18" s="13"/>
      <c r="AV18" s="9"/>
      <c r="AW18" s="9"/>
      <c r="AX18" s="9"/>
      <c r="AY18" s="9"/>
      <c r="AZ18" s="9"/>
      <c r="BA18" s="9"/>
      <c r="BB18" s="9"/>
      <c r="BC18" s="9"/>
      <c r="BD18" s="9"/>
      <c r="BE18" s="1"/>
      <c r="BF18" s="30"/>
      <c r="BG18" s="31"/>
    </row>
    <row r="19" spans="1:61" ht="10.5" customHeight="1" x14ac:dyDescent="0.2">
      <c r="A19" s="25"/>
      <c r="B19" s="123" t="s">
        <v>35</v>
      </c>
      <c r="C19" s="154" t="s">
        <v>36</v>
      </c>
      <c r="D19" s="1" t="s">
        <v>23</v>
      </c>
      <c r="E19" s="18"/>
      <c r="F19" s="18"/>
      <c r="G19" s="18"/>
      <c r="H19" s="18"/>
      <c r="I19" s="18"/>
      <c r="J19" s="18"/>
      <c r="K19" s="18"/>
      <c r="L19" s="5"/>
      <c r="M19" s="6"/>
      <c r="N19" s="6"/>
      <c r="O19" s="6"/>
      <c r="P19" s="6"/>
      <c r="Q19" s="5"/>
      <c r="R19" s="18"/>
      <c r="S19" s="18"/>
      <c r="T19" s="18"/>
      <c r="U19" s="6"/>
      <c r="V19" s="8"/>
      <c r="W19" s="7"/>
      <c r="X19" s="18"/>
      <c r="Y19" s="18"/>
      <c r="Z19" s="18"/>
      <c r="AA19" s="18"/>
      <c r="AB19" s="18"/>
      <c r="AC19" s="18"/>
      <c r="AD19" s="104"/>
      <c r="AE19" s="104"/>
      <c r="AF19" s="104"/>
      <c r="AG19" s="104"/>
      <c r="AH19" s="102"/>
      <c r="AI19" s="102"/>
      <c r="AJ19" s="102"/>
      <c r="AK19" s="102"/>
      <c r="AL19" s="102"/>
      <c r="AM19" s="102"/>
      <c r="AN19" s="102"/>
      <c r="AO19" s="104"/>
      <c r="AP19" s="104"/>
      <c r="AQ19" s="102"/>
      <c r="AR19" s="102"/>
      <c r="AS19" s="102"/>
      <c r="AT19" s="13"/>
      <c r="AU19" s="13"/>
      <c r="AV19" s="9"/>
      <c r="AW19" s="9"/>
      <c r="AX19" s="9"/>
      <c r="AY19" s="9"/>
      <c r="AZ19" s="9"/>
      <c r="BA19" s="9"/>
      <c r="BB19" s="9"/>
      <c r="BC19" s="9"/>
      <c r="BD19" s="9"/>
      <c r="BE19" s="1"/>
      <c r="BF19" s="30"/>
    </row>
    <row r="20" spans="1:61" ht="10.5" customHeight="1" x14ac:dyDescent="0.2">
      <c r="A20" s="25"/>
      <c r="B20" s="123"/>
      <c r="C20" s="154"/>
      <c r="D20" s="1" t="s">
        <v>24</v>
      </c>
      <c r="E20" s="18"/>
      <c r="F20" s="18"/>
      <c r="G20" s="18"/>
      <c r="H20" s="18"/>
      <c r="I20" s="18"/>
      <c r="J20" s="18"/>
      <c r="K20" s="18"/>
      <c r="L20" s="5"/>
      <c r="M20" s="6"/>
      <c r="N20" s="6"/>
      <c r="O20" s="6"/>
      <c r="P20" s="6"/>
      <c r="Q20" s="5"/>
      <c r="R20" s="18"/>
      <c r="S20" s="18"/>
      <c r="T20" s="18"/>
      <c r="U20" s="6"/>
      <c r="V20" s="8"/>
      <c r="W20" s="7"/>
      <c r="X20" s="18"/>
      <c r="Y20" s="18"/>
      <c r="Z20" s="18"/>
      <c r="AA20" s="18"/>
      <c r="AB20" s="18"/>
      <c r="AC20" s="18"/>
      <c r="AD20" s="104"/>
      <c r="AE20" s="104"/>
      <c r="AF20" s="104"/>
      <c r="AG20" s="104"/>
      <c r="AH20" s="102"/>
      <c r="AI20" s="102"/>
      <c r="AJ20" s="102"/>
      <c r="AK20" s="102"/>
      <c r="AL20" s="102"/>
      <c r="AM20" s="102"/>
      <c r="AN20" s="102"/>
      <c r="AO20" s="104"/>
      <c r="AP20" s="104"/>
      <c r="AQ20" s="102"/>
      <c r="AR20" s="102"/>
      <c r="AS20" s="102"/>
      <c r="AT20" s="13"/>
      <c r="AU20" s="13"/>
      <c r="AV20" s="9"/>
      <c r="AW20" s="9"/>
      <c r="AX20" s="9"/>
      <c r="AY20" s="9"/>
      <c r="AZ20" s="9"/>
      <c r="BA20" s="9"/>
      <c r="BB20" s="9"/>
      <c r="BC20" s="9"/>
      <c r="BD20" s="9"/>
      <c r="BE20" s="1"/>
      <c r="BF20" s="30"/>
      <c r="BG20" s="31"/>
    </row>
    <row r="21" spans="1:61" ht="10.5" customHeight="1" x14ac:dyDescent="0.2">
      <c r="A21" s="25"/>
      <c r="B21" s="123" t="s">
        <v>37</v>
      </c>
      <c r="C21" s="154" t="s">
        <v>38</v>
      </c>
      <c r="D21" s="1" t="s">
        <v>23</v>
      </c>
      <c r="E21" s="18"/>
      <c r="F21" s="18"/>
      <c r="G21" s="18"/>
      <c r="H21" s="18"/>
      <c r="I21" s="18"/>
      <c r="J21" s="18"/>
      <c r="K21" s="18"/>
      <c r="L21" s="5"/>
      <c r="M21" s="6"/>
      <c r="N21" s="6"/>
      <c r="O21" s="6"/>
      <c r="P21" s="6"/>
      <c r="Q21" s="5"/>
      <c r="R21" s="18"/>
      <c r="S21" s="18"/>
      <c r="T21" s="18"/>
      <c r="U21" s="6"/>
      <c r="V21" s="8"/>
      <c r="W21" s="7"/>
      <c r="X21" s="18"/>
      <c r="Y21" s="18"/>
      <c r="Z21" s="18"/>
      <c r="AA21" s="18"/>
      <c r="AB21" s="18"/>
      <c r="AC21" s="18"/>
      <c r="AD21" s="104"/>
      <c r="AE21" s="104"/>
      <c r="AF21" s="104"/>
      <c r="AG21" s="104"/>
      <c r="AH21" s="102"/>
      <c r="AI21" s="102"/>
      <c r="AJ21" s="102"/>
      <c r="AK21" s="102"/>
      <c r="AL21" s="102"/>
      <c r="AM21" s="102"/>
      <c r="AN21" s="102"/>
      <c r="AO21" s="104"/>
      <c r="AP21" s="104"/>
      <c r="AQ21" s="102"/>
      <c r="AR21" s="102"/>
      <c r="AS21" s="102"/>
      <c r="AT21" s="13"/>
      <c r="AU21" s="13"/>
      <c r="AV21" s="9"/>
      <c r="AW21" s="9"/>
      <c r="AX21" s="9"/>
      <c r="AY21" s="9"/>
      <c r="AZ21" s="9"/>
      <c r="BA21" s="9"/>
      <c r="BB21" s="9"/>
      <c r="BC21" s="9"/>
      <c r="BD21" s="9"/>
      <c r="BE21" s="1"/>
      <c r="BF21" s="30"/>
    </row>
    <row r="22" spans="1:61" ht="10.5" customHeight="1" x14ac:dyDescent="0.2">
      <c r="A22" s="25"/>
      <c r="B22" s="123"/>
      <c r="C22" s="154"/>
      <c r="D22" s="1" t="s">
        <v>24</v>
      </c>
      <c r="E22" s="18"/>
      <c r="F22" s="18"/>
      <c r="G22" s="18"/>
      <c r="H22" s="18"/>
      <c r="I22" s="18"/>
      <c r="J22" s="18"/>
      <c r="K22" s="18"/>
      <c r="L22" s="5"/>
      <c r="M22" s="6"/>
      <c r="N22" s="6"/>
      <c r="O22" s="6"/>
      <c r="P22" s="6"/>
      <c r="Q22" s="5"/>
      <c r="R22" s="18"/>
      <c r="S22" s="18"/>
      <c r="T22" s="18"/>
      <c r="U22" s="6"/>
      <c r="V22" s="8"/>
      <c r="W22" s="7"/>
      <c r="X22" s="18"/>
      <c r="Y22" s="18"/>
      <c r="Z22" s="18"/>
      <c r="AA22" s="18"/>
      <c r="AB22" s="18"/>
      <c r="AC22" s="18"/>
      <c r="AD22" s="104"/>
      <c r="AE22" s="104"/>
      <c r="AF22" s="104"/>
      <c r="AG22" s="104"/>
      <c r="AH22" s="102"/>
      <c r="AI22" s="102"/>
      <c r="AJ22" s="102"/>
      <c r="AK22" s="102"/>
      <c r="AL22" s="102"/>
      <c r="AM22" s="102"/>
      <c r="AN22" s="102"/>
      <c r="AO22" s="104"/>
      <c r="AP22" s="104"/>
      <c r="AQ22" s="102"/>
      <c r="AR22" s="102"/>
      <c r="AS22" s="102"/>
      <c r="AT22" s="13"/>
      <c r="AU22" s="13"/>
      <c r="AV22" s="9"/>
      <c r="AW22" s="9"/>
      <c r="AX22" s="9"/>
      <c r="AY22" s="9"/>
      <c r="AZ22" s="9"/>
      <c r="BA22" s="9"/>
      <c r="BB22" s="9"/>
      <c r="BC22" s="9"/>
      <c r="BD22" s="9"/>
      <c r="BE22" s="1"/>
      <c r="BF22" s="30"/>
      <c r="BG22" s="31"/>
    </row>
    <row r="23" spans="1:61" ht="10.5" customHeight="1" x14ac:dyDescent="0.2">
      <c r="A23" s="25"/>
      <c r="B23" s="123" t="s">
        <v>39</v>
      </c>
      <c r="C23" s="154" t="s">
        <v>40</v>
      </c>
      <c r="D23" s="1" t="s">
        <v>23</v>
      </c>
      <c r="E23" s="18"/>
      <c r="F23" s="18"/>
      <c r="G23" s="18"/>
      <c r="H23" s="18"/>
      <c r="I23" s="18"/>
      <c r="J23" s="18"/>
      <c r="K23" s="18"/>
      <c r="L23" s="5"/>
      <c r="M23" s="6"/>
      <c r="N23" s="6"/>
      <c r="O23" s="6"/>
      <c r="P23" s="6"/>
      <c r="Q23" s="5"/>
      <c r="R23" s="18"/>
      <c r="S23" s="18"/>
      <c r="T23" s="18"/>
      <c r="U23" s="6"/>
      <c r="V23" s="8"/>
      <c r="W23" s="7"/>
      <c r="X23" s="18"/>
      <c r="Y23" s="18"/>
      <c r="Z23" s="18"/>
      <c r="AA23" s="18"/>
      <c r="AB23" s="18"/>
      <c r="AC23" s="18"/>
      <c r="AD23" s="104"/>
      <c r="AE23" s="104"/>
      <c r="AF23" s="104"/>
      <c r="AG23" s="104"/>
      <c r="AH23" s="102"/>
      <c r="AI23" s="102"/>
      <c r="AJ23" s="102"/>
      <c r="AK23" s="102"/>
      <c r="AL23" s="102"/>
      <c r="AM23" s="102"/>
      <c r="AN23" s="102"/>
      <c r="AO23" s="104"/>
      <c r="AP23" s="104"/>
      <c r="AQ23" s="102"/>
      <c r="AR23" s="102"/>
      <c r="AS23" s="102"/>
      <c r="AT23" s="13"/>
      <c r="AU23" s="13"/>
      <c r="AV23" s="9"/>
      <c r="AW23" s="9"/>
      <c r="AX23" s="9"/>
      <c r="AY23" s="9"/>
      <c r="AZ23" s="9"/>
      <c r="BA23" s="9"/>
      <c r="BB23" s="9"/>
      <c r="BC23" s="9"/>
      <c r="BD23" s="9"/>
      <c r="BE23" s="1"/>
      <c r="BF23" s="30"/>
    </row>
    <row r="24" spans="1:61" ht="10.5" customHeight="1" x14ac:dyDescent="0.2">
      <c r="A24" s="25"/>
      <c r="B24" s="123"/>
      <c r="C24" s="154"/>
      <c r="D24" s="1" t="s">
        <v>24</v>
      </c>
      <c r="E24" s="18"/>
      <c r="F24" s="18"/>
      <c r="G24" s="18"/>
      <c r="H24" s="18"/>
      <c r="I24" s="18"/>
      <c r="J24" s="18"/>
      <c r="K24" s="18"/>
      <c r="L24" s="5"/>
      <c r="M24" s="6"/>
      <c r="N24" s="6"/>
      <c r="O24" s="6"/>
      <c r="P24" s="6"/>
      <c r="Q24" s="5"/>
      <c r="R24" s="18"/>
      <c r="S24" s="18"/>
      <c r="T24" s="18"/>
      <c r="U24" s="6"/>
      <c r="V24" s="8"/>
      <c r="W24" s="7"/>
      <c r="X24" s="18"/>
      <c r="Y24" s="18"/>
      <c r="Z24" s="18"/>
      <c r="AA24" s="18"/>
      <c r="AB24" s="18"/>
      <c r="AC24" s="18"/>
      <c r="AD24" s="104"/>
      <c r="AE24" s="104"/>
      <c r="AF24" s="104"/>
      <c r="AG24" s="104"/>
      <c r="AH24" s="102"/>
      <c r="AI24" s="102"/>
      <c r="AJ24" s="102"/>
      <c r="AK24" s="102"/>
      <c r="AL24" s="102"/>
      <c r="AM24" s="102"/>
      <c r="AN24" s="102"/>
      <c r="AO24" s="104"/>
      <c r="AP24" s="104"/>
      <c r="AQ24" s="102"/>
      <c r="AR24" s="102"/>
      <c r="AS24" s="102"/>
      <c r="AT24" s="13"/>
      <c r="AU24" s="13"/>
      <c r="AV24" s="9"/>
      <c r="AW24" s="9"/>
      <c r="AX24" s="9"/>
      <c r="AY24" s="9"/>
      <c r="AZ24" s="9"/>
      <c r="BA24" s="9"/>
      <c r="BB24" s="9"/>
      <c r="BC24" s="9"/>
      <c r="BD24" s="9"/>
      <c r="BE24" s="1"/>
      <c r="BF24" s="30"/>
      <c r="BG24" s="31"/>
      <c r="BI24" t="s">
        <v>41</v>
      </c>
    </row>
    <row r="25" spans="1:61" ht="10.5" customHeight="1" x14ac:dyDescent="0.2">
      <c r="A25" s="25"/>
      <c r="B25" s="125" t="s">
        <v>42</v>
      </c>
      <c r="C25" s="159" t="s">
        <v>43</v>
      </c>
      <c r="D25" s="1" t="s">
        <v>23</v>
      </c>
      <c r="E25" s="18"/>
      <c r="F25" s="18"/>
      <c r="G25" s="18"/>
      <c r="H25" s="18"/>
      <c r="I25" s="18"/>
      <c r="J25" s="18"/>
      <c r="K25" s="18"/>
      <c r="L25" s="5"/>
      <c r="M25" s="6"/>
      <c r="N25" s="6"/>
      <c r="O25" s="6"/>
      <c r="P25" s="6"/>
      <c r="Q25" s="5"/>
      <c r="R25" s="18"/>
      <c r="S25" s="18"/>
      <c r="T25" s="18"/>
      <c r="U25" s="6"/>
      <c r="V25" s="8"/>
      <c r="W25" s="7"/>
      <c r="X25" s="18"/>
      <c r="Y25" s="18"/>
      <c r="Z25" s="18"/>
      <c r="AA25" s="18"/>
      <c r="AB25" s="18"/>
      <c r="AC25" s="18"/>
      <c r="AD25" s="104"/>
      <c r="AE25" s="104"/>
      <c r="AF25" s="104"/>
      <c r="AG25" s="104"/>
      <c r="AH25" s="102"/>
      <c r="AI25" s="102"/>
      <c r="AJ25" s="102"/>
      <c r="AK25" s="102"/>
      <c r="AL25" s="102"/>
      <c r="AM25" s="102"/>
      <c r="AN25" s="102"/>
      <c r="AO25" s="104"/>
      <c r="AP25" s="104"/>
      <c r="AQ25" s="102"/>
      <c r="AR25" s="102"/>
      <c r="AS25" s="102"/>
      <c r="AT25" s="13"/>
      <c r="AU25" s="13"/>
      <c r="AV25" s="9"/>
      <c r="AW25" s="9"/>
      <c r="AX25" s="9"/>
      <c r="AY25" s="9"/>
      <c r="AZ25" s="9"/>
      <c r="BA25" s="9"/>
      <c r="BB25" s="9"/>
      <c r="BC25" s="9"/>
      <c r="BD25" s="9"/>
      <c r="BE25" s="1"/>
      <c r="BF25" s="30"/>
      <c r="BG25" s="31"/>
    </row>
    <row r="26" spans="1:61" ht="10.5" customHeight="1" x14ac:dyDescent="0.2">
      <c r="A26" s="25"/>
      <c r="B26" s="129"/>
      <c r="C26" s="129"/>
      <c r="D26" s="1" t="s">
        <v>24</v>
      </c>
      <c r="E26" s="18"/>
      <c r="F26" s="18"/>
      <c r="G26" s="18"/>
      <c r="H26" s="18"/>
      <c r="I26" s="18"/>
      <c r="J26" s="18"/>
      <c r="K26" s="18"/>
      <c r="L26" s="5"/>
      <c r="M26" s="6"/>
      <c r="N26" s="6"/>
      <c r="O26" s="6"/>
      <c r="P26" s="6"/>
      <c r="Q26" s="5"/>
      <c r="R26" s="18"/>
      <c r="S26" s="18"/>
      <c r="T26" s="18"/>
      <c r="U26" s="6"/>
      <c r="V26" s="8"/>
      <c r="W26" s="7"/>
      <c r="X26" s="18"/>
      <c r="Y26" s="18"/>
      <c r="Z26" s="18"/>
      <c r="AA26" s="18"/>
      <c r="AB26" s="18"/>
      <c r="AC26" s="18"/>
      <c r="AD26" s="104"/>
      <c r="AE26" s="104"/>
      <c r="AF26" s="104"/>
      <c r="AG26" s="104"/>
      <c r="AH26" s="102"/>
      <c r="AI26" s="102"/>
      <c r="AJ26" s="102"/>
      <c r="AK26" s="102"/>
      <c r="AL26" s="102"/>
      <c r="AM26" s="102"/>
      <c r="AN26" s="102"/>
      <c r="AO26" s="104"/>
      <c r="AP26" s="104"/>
      <c r="AQ26" s="102"/>
      <c r="AR26" s="102"/>
      <c r="AS26" s="102"/>
      <c r="AT26" s="13"/>
      <c r="AU26" s="13"/>
      <c r="AV26" s="9"/>
      <c r="AW26" s="9"/>
      <c r="AX26" s="9"/>
      <c r="AY26" s="9"/>
      <c r="AZ26" s="9"/>
      <c r="BA26" s="9"/>
      <c r="BB26" s="9"/>
      <c r="BC26" s="9"/>
      <c r="BD26" s="9"/>
      <c r="BE26" s="1"/>
      <c r="BF26" s="30"/>
      <c r="BG26" s="31"/>
    </row>
    <row r="27" spans="1:61" ht="10.5" customHeight="1" x14ac:dyDescent="0.2">
      <c r="A27" s="25"/>
      <c r="B27" s="123" t="s">
        <v>44</v>
      </c>
      <c r="C27" s="153" t="s">
        <v>45</v>
      </c>
      <c r="D27" s="1" t="s">
        <v>23</v>
      </c>
      <c r="E27" s="18"/>
      <c r="F27" s="18"/>
      <c r="G27" s="18"/>
      <c r="H27" s="18"/>
      <c r="I27" s="18"/>
      <c r="J27" s="18"/>
      <c r="K27" s="18"/>
      <c r="L27" s="5"/>
      <c r="M27" s="6"/>
      <c r="N27" s="6"/>
      <c r="O27" s="6"/>
      <c r="P27" s="6"/>
      <c r="Q27" s="5"/>
      <c r="R27" s="18"/>
      <c r="S27" s="18"/>
      <c r="T27" s="18"/>
      <c r="U27" s="6"/>
      <c r="V27" s="8"/>
      <c r="W27" s="7"/>
      <c r="X27" s="18"/>
      <c r="Y27" s="18"/>
      <c r="Z27" s="18"/>
      <c r="AA27" s="18"/>
      <c r="AB27" s="18"/>
      <c r="AC27" s="18"/>
      <c r="AD27" s="104"/>
      <c r="AE27" s="104"/>
      <c r="AF27" s="104"/>
      <c r="AG27" s="104"/>
      <c r="AH27" s="102"/>
      <c r="AI27" s="102"/>
      <c r="AJ27" s="102"/>
      <c r="AK27" s="102"/>
      <c r="AL27" s="102"/>
      <c r="AM27" s="102"/>
      <c r="AN27" s="102"/>
      <c r="AO27" s="104"/>
      <c r="AP27" s="104"/>
      <c r="AQ27" s="102"/>
      <c r="AR27" s="102"/>
      <c r="AS27" s="102"/>
      <c r="AT27" s="13"/>
      <c r="AU27" s="13"/>
      <c r="AV27" s="9"/>
      <c r="AW27" s="9"/>
      <c r="AX27" s="9"/>
      <c r="AY27" s="9"/>
      <c r="AZ27" s="9"/>
      <c r="BA27" s="9"/>
      <c r="BB27" s="9"/>
      <c r="BC27" s="9"/>
      <c r="BD27" s="9"/>
      <c r="BE27" s="1">
        <f t="shared" ref="BE27" si="0">SUM(E27:BD27)</f>
        <v>0</v>
      </c>
      <c r="BF27" s="30"/>
    </row>
    <row r="28" spans="1:61" ht="10.5" customHeight="1" x14ac:dyDescent="0.2">
      <c r="A28" s="25"/>
      <c r="B28" s="123"/>
      <c r="C28" s="153"/>
      <c r="D28" s="1" t="s">
        <v>24</v>
      </c>
      <c r="E28" s="18"/>
      <c r="F28" s="18"/>
      <c r="G28" s="18"/>
      <c r="H28" s="18"/>
      <c r="I28" s="18"/>
      <c r="J28" s="18"/>
      <c r="K28" s="18"/>
      <c r="L28" s="5"/>
      <c r="M28" s="6"/>
      <c r="N28" s="6"/>
      <c r="O28" s="6"/>
      <c r="P28" s="6"/>
      <c r="Q28" s="5"/>
      <c r="R28" s="18"/>
      <c r="S28" s="18"/>
      <c r="T28" s="18"/>
      <c r="U28" s="6"/>
      <c r="V28" s="8"/>
      <c r="W28" s="7"/>
      <c r="X28" s="18"/>
      <c r="Y28" s="18"/>
      <c r="Z28" s="18"/>
      <c r="AA28" s="18"/>
      <c r="AB28" s="18"/>
      <c r="AC28" s="18"/>
      <c r="AD28" s="104"/>
      <c r="AE28" s="104"/>
      <c r="AF28" s="104"/>
      <c r="AG28" s="104"/>
      <c r="AH28" s="102"/>
      <c r="AI28" s="102"/>
      <c r="AJ28" s="102"/>
      <c r="AK28" s="102"/>
      <c r="AL28" s="102"/>
      <c r="AM28" s="102"/>
      <c r="AN28" s="102"/>
      <c r="AO28" s="104"/>
      <c r="AP28" s="104"/>
      <c r="AQ28" s="102"/>
      <c r="AR28" s="102"/>
      <c r="AS28" s="102"/>
      <c r="AT28" s="13"/>
      <c r="AU28" s="13"/>
      <c r="AV28" s="9"/>
      <c r="AW28" s="9"/>
      <c r="AX28" s="9"/>
      <c r="AY28" s="9"/>
      <c r="AZ28" s="9"/>
      <c r="BA28" s="9"/>
      <c r="BB28" s="9"/>
      <c r="BC28" s="9"/>
      <c r="BD28" s="9"/>
      <c r="BE28" s="1"/>
      <c r="BF28" s="30"/>
      <c r="BG28" s="31"/>
    </row>
    <row r="29" spans="1:61" ht="10.5" customHeight="1" x14ac:dyDescent="0.2">
      <c r="A29" s="25"/>
      <c r="B29" s="123" t="s">
        <v>46</v>
      </c>
      <c r="C29" s="123" t="s">
        <v>47</v>
      </c>
      <c r="D29" s="1" t="s">
        <v>23</v>
      </c>
      <c r="E29" s="18"/>
      <c r="F29" s="18"/>
      <c r="G29" s="18"/>
      <c r="H29" s="18"/>
      <c r="I29" s="18"/>
      <c r="J29" s="18"/>
      <c r="K29" s="18"/>
      <c r="L29" s="5"/>
      <c r="M29" s="6"/>
      <c r="N29" s="6"/>
      <c r="O29" s="6"/>
      <c r="P29" s="6"/>
      <c r="Q29" s="5"/>
      <c r="R29" s="18"/>
      <c r="S29" s="18"/>
      <c r="T29" s="18"/>
      <c r="U29" s="6"/>
      <c r="V29" s="8"/>
      <c r="W29" s="7"/>
      <c r="X29" s="18"/>
      <c r="Y29" s="18"/>
      <c r="Z29" s="18"/>
      <c r="AA29" s="18"/>
      <c r="AB29" s="18"/>
      <c r="AC29" s="18"/>
      <c r="AD29" s="104"/>
      <c r="AE29" s="104"/>
      <c r="AF29" s="104"/>
      <c r="AG29" s="104"/>
      <c r="AH29" s="102"/>
      <c r="AI29" s="102"/>
      <c r="AJ29" s="102"/>
      <c r="AK29" s="102"/>
      <c r="AL29" s="102"/>
      <c r="AM29" s="102"/>
      <c r="AN29" s="102"/>
      <c r="AO29" s="104"/>
      <c r="AP29" s="104"/>
      <c r="AQ29" s="102"/>
      <c r="AR29" s="102"/>
      <c r="AS29" s="102"/>
      <c r="AT29" s="13"/>
      <c r="AU29" s="13"/>
      <c r="AV29" s="9"/>
      <c r="AW29" s="9"/>
      <c r="AX29" s="9"/>
      <c r="AY29" s="9"/>
      <c r="AZ29" s="9"/>
      <c r="BA29" s="9"/>
      <c r="BB29" s="9"/>
      <c r="BC29" s="9"/>
      <c r="BD29" s="9"/>
      <c r="BE29" s="1"/>
      <c r="BF29" s="30"/>
    </row>
    <row r="30" spans="1:61" ht="11.25" customHeight="1" x14ac:dyDescent="0.2">
      <c r="A30" s="25"/>
      <c r="B30" s="123"/>
      <c r="C30" s="123"/>
      <c r="D30" s="1" t="s">
        <v>24</v>
      </c>
      <c r="E30" s="44"/>
      <c r="F30" s="40"/>
      <c r="G30" s="44"/>
      <c r="H30" s="44"/>
      <c r="I30" s="44"/>
      <c r="J30" s="44"/>
      <c r="K30" s="44"/>
      <c r="L30" s="32"/>
      <c r="M30" s="38"/>
      <c r="N30" s="38"/>
      <c r="O30" s="38"/>
      <c r="P30" s="38"/>
      <c r="Q30" s="32"/>
      <c r="R30" s="44"/>
      <c r="S30" s="18"/>
      <c r="T30" s="18"/>
      <c r="U30" s="6"/>
      <c r="V30" s="8"/>
      <c r="W30" s="7"/>
      <c r="X30" s="18"/>
      <c r="Y30" s="18"/>
      <c r="Z30" s="18"/>
      <c r="AA30" s="18"/>
      <c r="AB30" s="18"/>
      <c r="AC30" s="18"/>
      <c r="AD30" s="104"/>
      <c r="AE30" s="104"/>
      <c r="AF30" s="104"/>
      <c r="AG30" s="104"/>
      <c r="AH30" s="102"/>
      <c r="AI30" s="102"/>
      <c r="AJ30" s="102"/>
      <c r="AK30" s="102"/>
      <c r="AL30" s="102"/>
      <c r="AM30" s="102"/>
      <c r="AN30" s="102"/>
      <c r="AO30" s="104"/>
      <c r="AP30" s="104"/>
      <c r="AQ30" s="102"/>
      <c r="AR30" s="102"/>
      <c r="AS30" s="102"/>
      <c r="AT30" s="13"/>
      <c r="AU30" s="13"/>
      <c r="AV30" s="9"/>
      <c r="AW30" s="9"/>
      <c r="AX30" s="9"/>
      <c r="AY30" s="9"/>
      <c r="AZ30" s="9"/>
      <c r="BA30" s="9"/>
      <c r="BB30" s="9"/>
      <c r="BC30" s="9"/>
      <c r="BD30" s="9"/>
      <c r="BE30" s="1"/>
      <c r="BF30" s="30"/>
      <c r="BG30" s="31"/>
    </row>
    <row r="31" spans="1:61" ht="11.25" customHeight="1" x14ac:dyDescent="0.2">
      <c r="A31" s="25"/>
      <c r="B31" s="125" t="s">
        <v>48</v>
      </c>
      <c r="C31" s="125" t="s">
        <v>49</v>
      </c>
      <c r="D31" s="1" t="s">
        <v>23</v>
      </c>
      <c r="E31" s="44"/>
      <c r="F31" s="40"/>
      <c r="G31" s="44"/>
      <c r="H31" s="44"/>
      <c r="I31" s="44"/>
      <c r="J31" s="44"/>
      <c r="K31" s="44"/>
      <c r="L31" s="32"/>
      <c r="M31" s="38"/>
      <c r="N31" s="38"/>
      <c r="O31" s="38"/>
      <c r="P31" s="38"/>
      <c r="Q31" s="32"/>
      <c r="R31" s="44"/>
      <c r="S31" s="18"/>
      <c r="T31" s="18"/>
      <c r="U31" s="6"/>
      <c r="V31" s="8"/>
      <c r="W31" s="7"/>
      <c r="X31" s="18"/>
      <c r="Y31" s="18"/>
      <c r="Z31" s="18"/>
      <c r="AA31" s="18"/>
      <c r="AB31" s="18"/>
      <c r="AC31" s="18"/>
      <c r="AD31" s="104"/>
      <c r="AE31" s="104"/>
      <c r="AF31" s="104"/>
      <c r="AG31" s="104"/>
      <c r="AH31" s="102"/>
      <c r="AI31" s="102"/>
      <c r="AJ31" s="102"/>
      <c r="AK31" s="102"/>
      <c r="AL31" s="102"/>
      <c r="AM31" s="102"/>
      <c r="AN31" s="102"/>
      <c r="AO31" s="104"/>
      <c r="AP31" s="104"/>
      <c r="AQ31" s="102"/>
      <c r="AR31" s="102"/>
      <c r="AS31" s="102"/>
      <c r="AT31" s="13"/>
      <c r="AU31" s="13"/>
      <c r="AV31" s="9"/>
      <c r="AW31" s="9"/>
      <c r="AX31" s="9"/>
      <c r="AY31" s="9"/>
      <c r="AZ31" s="9"/>
      <c r="BA31" s="9"/>
      <c r="BB31" s="9"/>
      <c r="BC31" s="9"/>
      <c r="BD31" s="9"/>
      <c r="BE31" s="1"/>
      <c r="BF31" s="30"/>
      <c r="BG31" s="31"/>
    </row>
    <row r="32" spans="1:61" ht="11.25" customHeight="1" x14ac:dyDescent="0.2">
      <c r="A32" s="25"/>
      <c r="B32" s="129"/>
      <c r="C32" s="129"/>
      <c r="D32" s="1" t="s">
        <v>24</v>
      </c>
      <c r="E32" s="44"/>
      <c r="F32" s="40"/>
      <c r="G32" s="44"/>
      <c r="H32" s="44"/>
      <c r="I32" s="44"/>
      <c r="J32" s="44"/>
      <c r="K32" s="44"/>
      <c r="L32" s="32"/>
      <c r="M32" s="38"/>
      <c r="N32" s="38"/>
      <c r="O32" s="38"/>
      <c r="P32" s="38"/>
      <c r="Q32" s="32"/>
      <c r="R32" s="44"/>
      <c r="S32" s="18"/>
      <c r="T32" s="18"/>
      <c r="U32" s="6"/>
      <c r="V32" s="8"/>
      <c r="W32" s="7"/>
      <c r="X32" s="18"/>
      <c r="Y32" s="18"/>
      <c r="Z32" s="18"/>
      <c r="AA32" s="18"/>
      <c r="AB32" s="18"/>
      <c r="AC32" s="18"/>
      <c r="AD32" s="104"/>
      <c r="AE32" s="104"/>
      <c r="AF32" s="104"/>
      <c r="AG32" s="104"/>
      <c r="AH32" s="102"/>
      <c r="AI32" s="102"/>
      <c r="AJ32" s="102"/>
      <c r="AK32" s="102"/>
      <c r="AL32" s="102"/>
      <c r="AM32" s="102"/>
      <c r="AN32" s="102"/>
      <c r="AO32" s="104"/>
      <c r="AP32" s="104"/>
      <c r="AQ32" s="102"/>
      <c r="AR32" s="102"/>
      <c r="AS32" s="102"/>
      <c r="AT32" s="13"/>
      <c r="AU32" s="13"/>
      <c r="AV32" s="9"/>
      <c r="AW32" s="9"/>
      <c r="AX32" s="9"/>
      <c r="AY32" s="9"/>
      <c r="AZ32" s="9"/>
      <c r="BA32" s="9"/>
      <c r="BB32" s="9"/>
      <c r="BC32" s="9"/>
      <c r="BD32" s="9"/>
      <c r="BE32" s="1"/>
      <c r="BF32" s="30"/>
      <c r="BG32" s="31"/>
    </row>
    <row r="33" spans="1:59" ht="11.25" customHeight="1" x14ac:dyDescent="0.2">
      <c r="A33" s="25"/>
      <c r="B33" s="125" t="s">
        <v>50</v>
      </c>
      <c r="C33" s="125" t="s">
        <v>51</v>
      </c>
      <c r="D33" s="1" t="s">
        <v>23</v>
      </c>
      <c r="E33" s="44"/>
      <c r="F33" s="40"/>
      <c r="G33" s="44"/>
      <c r="H33" s="44"/>
      <c r="I33" s="44"/>
      <c r="J33" s="44"/>
      <c r="K33" s="44"/>
      <c r="L33" s="32"/>
      <c r="M33" s="38"/>
      <c r="N33" s="38"/>
      <c r="O33" s="38"/>
      <c r="P33" s="38"/>
      <c r="Q33" s="32"/>
      <c r="R33" s="44"/>
      <c r="S33" s="18"/>
      <c r="T33" s="18"/>
      <c r="U33" s="6"/>
      <c r="V33" s="8"/>
      <c r="W33" s="7"/>
      <c r="X33" s="18"/>
      <c r="Y33" s="18"/>
      <c r="Z33" s="18"/>
      <c r="AA33" s="18"/>
      <c r="AB33" s="18"/>
      <c r="AC33" s="18"/>
      <c r="AD33" s="104"/>
      <c r="AE33" s="104"/>
      <c r="AF33" s="104"/>
      <c r="AG33" s="104"/>
      <c r="AH33" s="102"/>
      <c r="AI33" s="102"/>
      <c r="AJ33" s="102"/>
      <c r="AK33" s="102"/>
      <c r="AL33" s="102"/>
      <c r="AM33" s="102"/>
      <c r="AN33" s="102"/>
      <c r="AO33" s="104"/>
      <c r="AP33" s="104"/>
      <c r="AQ33" s="102"/>
      <c r="AR33" s="102"/>
      <c r="AS33" s="102"/>
      <c r="AT33" s="13"/>
      <c r="AU33" s="13"/>
      <c r="AV33" s="9"/>
      <c r="AW33" s="9"/>
      <c r="AX33" s="9"/>
      <c r="AY33" s="9"/>
      <c r="AZ33" s="9"/>
      <c r="BA33" s="9"/>
      <c r="BB33" s="9"/>
      <c r="BC33" s="9"/>
      <c r="BD33" s="9"/>
      <c r="BE33" s="1"/>
      <c r="BF33" s="30"/>
      <c r="BG33" s="31"/>
    </row>
    <row r="34" spans="1:59" ht="11.25" customHeight="1" x14ac:dyDescent="0.2">
      <c r="A34" s="25"/>
      <c r="B34" s="129"/>
      <c r="C34" s="129"/>
      <c r="D34" s="1" t="s">
        <v>24</v>
      </c>
      <c r="E34" s="44"/>
      <c r="F34" s="40"/>
      <c r="G34" s="44"/>
      <c r="H34" s="44"/>
      <c r="I34" s="44"/>
      <c r="J34" s="44"/>
      <c r="K34" s="44"/>
      <c r="L34" s="32"/>
      <c r="M34" s="38"/>
      <c r="N34" s="38"/>
      <c r="O34" s="38"/>
      <c r="P34" s="38"/>
      <c r="Q34" s="32"/>
      <c r="R34" s="44"/>
      <c r="S34" s="18"/>
      <c r="T34" s="18"/>
      <c r="U34" s="6"/>
      <c r="V34" s="8"/>
      <c r="W34" s="7"/>
      <c r="X34" s="18"/>
      <c r="Y34" s="18"/>
      <c r="Z34" s="18"/>
      <c r="AA34" s="18"/>
      <c r="AB34" s="18"/>
      <c r="AC34" s="18"/>
      <c r="AD34" s="104"/>
      <c r="AE34" s="104"/>
      <c r="AF34" s="104"/>
      <c r="AG34" s="104"/>
      <c r="AH34" s="102"/>
      <c r="AI34" s="102"/>
      <c r="AJ34" s="102"/>
      <c r="AK34" s="102"/>
      <c r="AL34" s="102"/>
      <c r="AM34" s="102"/>
      <c r="AN34" s="102"/>
      <c r="AO34" s="104"/>
      <c r="AP34" s="104"/>
      <c r="AQ34" s="102"/>
      <c r="AR34" s="102"/>
      <c r="AS34" s="102"/>
      <c r="AT34" s="13"/>
      <c r="AU34" s="13"/>
      <c r="AV34" s="9"/>
      <c r="AW34" s="9"/>
      <c r="AX34" s="9"/>
      <c r="AY34" s="9"/>
      <c r="AZ34" s="9"/>
      <c r="BA34" s="9"/>
      <c r="BB34" s="9"/>
      <c r="BC34" s="9"/>
      <c r="BD34" s="9"/>
      <c r="BE34" s="1"/>
      <c r="BF34" s="30"/>
      <c r="BG34" s="31"/>
    </row>
    <row r="35" spans="1:59" ht="10.5" customHeight="1" x14ac:dyDescent="0.2">
      <c r="A35" s="25"/>
      <c r="B35" s="119" t="s">
        <v>25</v>
      </c>
      <c r="C35" s="119" t="s">
        <v>52</v>
      </c>
      <c r="D35" s="54" t="s">
        <v>23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</row>
    <row r="36" spans="1:59" ht="10.5" customHeight="1" x14ac:dyDescent="0.2">
      <c r="A36" s="25"/>
      <c r="B36" s="119"/>
      <c r="C36" s="119"/>
      <c r="D36" s="54" t="s">
        <v>24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</row>
    <row r="37" spans="1:59" ht="10.5" customHeight="1" x14ac:dyDescent="0.2">
      <c r="A37" s="25"/>
      <c r="B37" s="123" t="s">
        <v>53</v>
      </c>
      <c r="C37" s="123" t="s">
        <v>54</v>
      </c>
      <c r="D37" s="1" t="s">
        <v>23</v>
      </c>
      <c r="E37" s="18"/>
      <c r="F37" s="18"/>
      <c r="G37" s="18"/>
      <c r="H37" s="18"/>
      <c r="I37" s="18"/>
      <c r="J37" s="18"/>
      <c r="K37" s="18"/>
      <c r="L37" s="6"/>
      <c r="M37" s="6"/>
      <c r="N37" s="6"/>
      <c r="O37" s="6"/>
      <c r="P37" s="18"/>
      <c r="Q37" s="18"/>
      <c r="R37" s="18"/>
      <c r="S37" s="18"/>
      <c r="T37" s="18"/>
      <c r="U37" s="6"/>
      <c r="V37" s="8"/>
      <c r="W37" s="8"/>
      <c r="X37" s="18"/>
      <c r="Y37" s="18"/>
      <c r="Z37" s="18"/>
      <c r="AA37" s="18"/>
      <c r="AB37" s="18"/>
      <c r="AC37" s="18"/>
      <c r="AD37" s="104"/>
      <c r="AE37" s="104"/>
      <c r="AF37" s="104"/>
      <c r="AG37" s="104"/>
      <c r="AH37" s="102"/>
      <c r="AI37" s="102"/>
      <c r="AJ37" s="102"/>
      <c r="AK37" s="102"/>
      <c r="AL37" s="102"/>
      <c r="AM37" s="102"/>
      <c r="AN37" s="102"/>
      <c r="AO37" s="104"/>
      <c r="AP37" s="104"/>
      <c r="AQ37" s="102"/>
      <c r="AR37" s="102"/>
      <c r="AS37" s="102"/>
      <c r="AT37" s="13"/>
      <c r="AU37" s="13"/>
      <c r="AV37" s="9"/>
      <c r="AW37" s="9"/>
      <c r="AX37" s="9"/>
      <c r="AY37" s="9"/>
      <c r="AZ37" s="9"/>
      <c r="BA37" s="9"/>
      <c r="BB37" s="9"/>
      <c r="BC37" s="9"/>
      <c r="BD37" s="9"/>
      <c r="BE37" s="1"/>
      <c r="BF37" s="1"/>
    </row>
    <row r="38" spans="1:59" ht="10.5" customHeight="1" x14ac:dyDescent="0.2">
      <c r="A38" s="25"/>
      <c r="B38" s="123"/>
      <c r="C38" s="123"/>
      <c r="D38" s="1" t="s">
        <v>24</v>
      </c>
      <c r="E38" s="18"/>
      <c r="F38" s="39"/>
      <c r="G38" s="18"/>
      <c r="H38" s="18"/>
      <c r="I38" s="18"/>
      <c r="J38" s="18"/>
      <c r="K38" s="18"/>
      <c r="L38" s="6"/>
      <c r="M38" s="6"/>
      <c r="N38" s="6"/>
      <c r="O38" s="6"/>
      <c r="P38" s="18"/>
      <c r="Q38" s="18"/>
      <c r="R38" s="18"/>
      <c r="S38" s="18"/>
      <c r="T38" s="18"/>
      <c r="U38" s="6"/>
      <c r="V38" s="8"/>
      <c r="W38" s="8"/>
      <c r="X38" s="18"/>
      <c r="Y38" s="18"/>
      <c r="Z38" s="18"/>
      <c r="AA38" s="18"/>
      <c r="AB38" s="18"/>
      <c r="AC38" s="18"/>
      <c r="AD38" s="104"/>
      <c r="AE38" s="104"/>
      <c r="AF38" s="104"/>
      <c r="AG38" s="104"/>
      <c r="AH38" s="102"/>
      <c r="AI38" s="102"/>
      <c r="AJ38" s="102"/>
      <c r="AK38" s="102"/>
      <c r="AL38" s="102"/>
      <c r="AM38" s="102"/>
      <c r="AN38" s="102"/>
      <c r="AO38" s="104"/>
      <c r="AP38" s="104"/>
      <c r="AQ38" s="102"/>
      <c r="AR38" s="102"/>
      <c r="AS38" s="102"/>
      <c r="AT38" s="13"/>
      <c r="AU38" s="13"/>
      <c r="AV38" s="9"/>
      <c r="AW38" s="9"/>
      <c r="AX38" s="9"/>
      <c r="AY38" s="9"/>
      <c r="AZ38" s="9"/>
      <c r="BA38" s="9"/>
      <c r="BB38" s="9"/>
      <c r="BC38" s="9"/>
      <c r="BD38" s="9"/>
      <c r="BE38" s="1"/>
      <c r="BF38" s="30"/>
      <c r="BG38" s="31"/>
    </row>
    <row r="39" spans="1:59" ht="10.5" customHeight="1" x14ac:dyDescent="0.2">
      <c r="A39" s="25"/>
      <c r="B39" s="123" t="s">
        <v>55</v>
      </c>
      <c r="C39" s="123" t="s">
        <v>56</v>
      </c>
      <c r="D39" s="1" t="s">
        <v>23</v>
      </c>
      <c r="E39" s="18"/>
      <c r="F39" s="40"/>
      <c r="G39" s="18"/>
      <c r="H39" s="18"/>
      <c r="I39" s="18"/>
      <c r="J39" s="18"/>
      <c r="K39" s="18"/>
      <c r="L39" s="6"/>
      <c r="M39" s="6"/>
      <c r="N39" s="6"/>
      <c r="O39" s="6"/>
      <c r="P39" s="18"/>
      <c r="Q39" s="18"/>
      <c r="R39" s="18"/>
      <c r="S39" s="18"/>
      <c r="T39" s="18"/>
      <c r="U39" s="6"/>
      <c r="V39" s="8"/>
      <c r="W39" s="8"/>
      <c r="X39" s="18"/>
      <c r="Y39" s="18"/>
      <c r="Z39" s="18"/>
      <c r="AA39" s="18"/>
      <c r="AB39" s="18"/>
      <c r="AC39" s="18"/>
      <c r="AD39" s="104"/>
      <c r="AE39" s="104"/>
      <c r="AF39" s="104"/>
      <c r="AG39" s="104"/>
      <c r="AH39" s="102"/>
      <c r="AI39" s="102"/>
      <c r="AJ39" s="102"/>
      <c r="AK39" s="102"/>
      <c r="AL39" s="102"/>
      <c r="AM39" s="102"/>
      <c r="AN39" s="102"/>
      <c r="AO39" s="104"/>
      <c r="AP39" s="104"/>
      <c r="AQ39" s="102"/>
      <c r="AR39" s="102"/>
      <c r="AS39" s="102"/>
      <c r="AT39" s="13"/>
      <c r="AU39" s="13"/>
      <c r="AV39" s="9"/>
      <c r="AW39" s="9"/>
      <c r="AX39" s="9"/>
      <c r="AY39" s="9"/>
      <c r="AZ39" s="9"/>
      <c r="BA39" s="9"/>
      <c r="BB39" s="9"/>
      <c r="BC39" s="9"/>
      <c r="BD39" s="9"/>
      <c r="BE39" s="1"/>
      <c r="BF39" s="30"/>
    </row>
    <row r="40" spans="1:59" ht="10.5" customHeight="1" x14ac:dyDescent="0.2">
      <c r="A40" s="25"/>
      <c r="B40" s="123"/>
      <c r="C40" s="123"/>
      <c r="D40" s="1" t="s">
        <v>24</v>
      </c>
      <c r="E40" s="18"/>
      <c r="F40" s="41"/>
      <c r="G40" s="42"/>
      <c r="H40" s="18"/>
      <c r="I40" s="18"/>
      <c r="J40" s="18"/>
      <c r="K40" s="18"/>
      <c r="L40" s="6"/>
      <c r="M40" s="6"/>
      <c r="N40" s="6"/>
      <c r="O40" s="6"/>
      <c r="P40" s="18"/>
      <c r="Q40" s="18"/>
      <c r="R40" s="18"/>
      <c r="S40" s="18"/>
      <c r="T40" s="18"/>
      <c r="U40" s="6"/>
      <c r="V40" s="8"/>
      <c r="W40" s="8"/>
      <c r="X40" s="18"/>
      <c r="Y40" s="18"/>
      <c r="Z40" s="18"/>
      <c r="AA40" s="18"/>
      <c r="AB40" s="18"/>
      <c r="AC40" s="18"/>
      <c r="AD40" s="104"/>
      <c r="AE40" s="104"/>
      <c r="AF40" s="104"/>
      <c r="AG40" s="104"/>
      <c r="AH40" s="102"/>
      <c r="AI40" s="102"/>
      <c r="AJ40" s="102"/>
      <c r="AK40" s="102"/>
      <c r="AL40" s="102"/>
      <c r="AM40" s="102"/>
      <c r="AN40" s="102"/>
      <c r="AO40" s="104"/>
      <c r="AP40" s="104"/>
      <c r="AQ40" s="102"/>
      <c r="AR40" s="102"/>
      <c r="AS40" s="102"/>
      <c r="AT40" s="13"/>
      <c r="AU40" s="13"/>
      <c r="AV40" s="9"/>
      <c r="AW40" s="9"/>
      <c r="AX40" s="9"/>
      <c r="AY40" s="9"/>
      <c r="AZ40" s="9"/>
      <c r="BA40" s="9"/>
      <c r="BB40" s="9"/>
      <c r="BC40" s="9"/>
      <c r="BD40" s="9"/>
      <c r="BE40" s="1"/>
      <c r="BF40" s="30"/>
      <c r="BG40" s="31"/>
    </row>
    <row r="41" spans="1:59" ht="10.5" customHeight="1" x14ac:dyDescent="0.2">
      <c r="A41" s="25"/>
      <c r="B41" s="123" t="s">
        <v>57</v>
      </c>
      <c r="C41" s="153" t="s">
        <v>58</v>
      </c>
      <c r="D41" s="1" t="s">
        <v>23</v>
      </c>
      <c r="E41" s="18"/>
      <c r="F41" s="41"/>
      <c r="G41" s="18"/>
      <c r="H41" s="18"/>
      <c r="I41" s="18"/>
      <c r="J41" s="18"/>
      <c r="K41" s="18"/>
      <c r="L41" s="6"/>
      <c r="M41" s="6"/>
      <c r="N41" s="6"/>
      <c r="O41" s="6"/>
      <c r="P41" s="18"/>
      <c r="Q41" s="18"/>
      <c r="R41" s="18"/>
      <c r="S41" s="18"/>
      <c r="T41" s="18"/>
      <c r="U41" s="6"/>
      <c r="V41" s="8"/>
      <c r="W41" s="8"/>
      <c r="X41" s="18"/>
      <c r="Y41" s="18"/>
      <c r="Z41" s="18"/>
      <c r="AA41" s="18"/>
      <c r="AB41" s="18"/>
      <c r="AC41" s="18"/>
      <c r="AD41" s="104"/>
      <c r="AE41" s="104"/>
      <c r="AF41" s="104"/>
      <c r="AG41" s="104"/>
      <c r="AH41" s="102"/>
      <c r="AI41" s="102"/>
      <c r="AJ41" s="102"/>
      <c r="AK41" s="102"/>
      <c r="AL41" s="102"/>
      <c r="AM41" s="102"/>
      <c r="AN41" s="102"/>
      <c r="AO41" s="104"/>
      <c r="AP41" s="104"/>
      <c r="AQ41" s="102"/>
      <c r="AR41" s="102"/>
      <c r="AS41" s="102"/>
      <c r="AT41" s="13"/>
      <c r="AU41" s="13"/>
      <c r="AV41" s="9"/>
      <c r="AW41" s="9"/>
      <c r="AX41" s="9"/>
      <c r="AY41" s="9"/>
      <c r="AZ41" s="9"/>
      <c r="BA41" s="9"/>
      <c r="BB41" s="9"/>
      <c r="BC41" s="9"/>
      <c r="BD41" s="9"/>
      <c r="BE41" s="1"/>
      <c r="BF41" s="30"/>
    </row>
    <row r="42" spans="1:59" ht="10.5" customHeight="1" x14ac:dyDescent="0.2">
      <c r="A42" s="25"/>
      <c r="B42" s="123"/>
      <c r="C42" s="124"/>
      <c r="D42" s="1" t="s">
        <v>24</v>
      </c>
      <c r="E42" s="18"/>
      <c r="F42" s="40"/>
      <c r="G42" s="42"/>
      <c r="H42" s="18"/>
      <c r="I42" s="18"/>
      <c r="J42" s="18"/>
      <c r="K42" s="18"/>
      <c r="L42" s="6"/>
      <c r="M42" s="6"/>
      <c r="N42" s="6"/>
      <c r="O42" s="6"/>
      <c r="P42" s="18"/>
      <c r="Q42" s="18"/>
      <c r="R42" s="18"/>
      <c r="S42" s="18"/>
      <c r="T42" s="18"/>
      <c r="U42" s="6"/>
      <c r="V42" s="8"/>
      <c r="W42" s="8"/>
      <c r="X42" s="18"/>
      <c r="Y42" s="18"/>
      <c r="Z42" s="18"/>
      <c r="AA42" s="18"/>
      <c r="AB42" s="18"/>
      <c r="AC42" s="18"/>
      <c r="AD42" s="104"/>
      <c r="AE42" s="104"/>
      <c r="AF42" s="104"/>
      <c r="AG42" s="104"/>
      <c r="AH42" s="102"/>
      <c r="AI42" s="102"/>
      <c r="AJ42" s="102"/>
      <c r="AK42" s="102"/>
      <c r="AL42" s="102"/>
      <c r="AM42" s="102"/>
      <c r="AN42" s="102"/>
      <c r="AO42" s="104"/>
      <c r="AP42" s="104"/>
      <c r="AQ42" s="102"/>
      <c r="AR42" s="102"/>
      <c r="AS42" s="102"/>
      <c r="AT42" s="13"/>
      <c r="AU42" s="13"/>
      <c r="AV42" s="9"/>
      <c r="AW42" s="9"/>
      <c r="AX42" s="9"/>
      <c r="AY42" s="9"/>
      <c r="AZ42" s="9"/>
      <c r="BA42" s="9"/>
      <c r="BB42" s="9"/>
      <c r="BC42" s="9"/>
      <c r="BD42" s="9"/>
      <c r="BE42" s="1"/>
      <c r="BF42" s="30"/>
      <c r="BG42" s="31"/>
    </row>
    <row r="43" spans="1:59" s="35" customFormat="1" ht="10.5" customHeight="1" x14ac:dyDescent="0.2">
      <c r="A43" s="25"/>
      <c r="B43" s="146" t="s">
        <v>59</v>
      </c>
      <c r="C43" s="148" t="s">
        <v>60</v>
      </c>
      <c r="D43" s="11" t="s">
        <v>23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50">
        <f t="shared" ref="AT43" si="1">AT49</f>
        <v>0</v>
      </c>
      <c r="AU43" s="13"/>
      <c r="AV43" s="12"/>
      <c r="AW43" s="12"/>
      <c r="AX43" s="12"/>
      <c r="AY43" s="12"/>
      <c r="AZ43" s="12"/>
      <c r="BA43" s="12"/>
      <c r="BB43" s="12"/>
      <c r="BC43" s="12"/>
      <c r="BD43" s="12"/>
      <c r="BE43" s="11"/>
      <c r="BF43" s="33"/>
      <c r="BG43" s="34"/>
    </row>
    <row r="44" spans="1:59" s="35" customFormat="1" ht="10.5" customHeight="1" x14ac:dyDescent="0.2">
      <c r="A44" s="25"/>
      <c r="B44" s="147"/>
      <c r="C44" s="149"/>
      <c r="D44" s="11" t="s">
        <v>24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50"/>
      <c r="AU44" s="13"/>
      <c r="AV44" s="12"/>
      <c r="AW44" s="12"/>
      <c r="AX44" s="12"/>
      <c r="AY44" s="12"/>
      <c r="AZ44" s="12"/>
      <c r="BA44" s="12"/>
      <c r="BB44" s="12"/>
      <c r="BC44" s="12"/>
      <c r="BD44" s="12"/>
      <c r="BE44" s="11"/>
      <c r="BF44" s="33"/>
      <c r="BG44" s="34"/>
    </row>
    <row r="45" spans="1:59" ht="10.5" customHeight="1" x14ac:dyDescent="0.2">
      <c r="A45" s="25"/>
      <c r="B45" s="125" t="s">
        <v>61</v>
      </c>
      <c r="C45" s="127" t="s">
        <v>62</v>
      </c>
      <c r="D45" s="1" t="s">
        <v>23</v>
      </c>
      <c r="E45" s="18"/>
      <c r="F45" s="43"/>
      <c r="G45" s="42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8"/>
      <c r="W45" s="8"/>
      <c r="X45" s="18"/>
      <c r="Y45" s="18"/>
      <c r="Z45" s="18"/>
      <c r="AA45" s="18"/>
      <c r="AB45" s="18"/>
      <c r="AC45" s="18"/>
      <c r="AD45" s="104"/>
      <c r="AE45" s="104"/>
      <c r="AF45" s="104"/>
      <c r="AG45" s="104"/>
      <c r="AH45" s="102"/>
      <c r="AI45" s="102"/>
      <c r="AJ45" s="102"/>
      <c r="AK45" s="102"/>
      <c r="AL45" s="102"/>
      <c r="AM45" s="102"/>
      <c r="AN45" s="102"/>
      <c r="AO45" s="104"/>
      <c r="AP45" s="104"/>
      <c r="AQ45" s="102"/>
      <c r="AR45" s="102"/>
      <c r="AS45" s="102"/>
      <c r="AT45" s="13"/>
      <c r="AU45" s="13"/>
      <c r="AV45" s="9"/>
      <c r="AW45" s="9"/>
      <c r="AX45" s="9"/>
      <c r="AY45" s="9"/>
      <c r="AZ45" s="9"/>
      <c r="BA45" s="9"/>
      <c r="BB45" s="9"/>
      <c r="BC45" s="9"/>
      <c r="BD45" s="9"/>
      <c r="BE45" s="1"/>
      <c r="BF45" s="30"/>
      <c r="BG45" s="31"/>
    </row>
    <row r="46" spans="1:59" ht="10.5" customHeight="1" x14ac:dyDescent="0.2">
      <c r="A46" s="25"/>
      <c r="B46" s="126"/>
      <c r="C46" s="128"/>
      <c r="D46" s="1" t="s">
        <v>24</v>
      </c>
      <c r="E46" s="18"/>
      <c r="F46" s="43"/>
      <c r="G46" s="42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8"/>
      <c r="W46" s="8"/>
      <c r="X46" s="18"/>
      <c r="Y46" s="18"/>
      <c r="Z46" s="18"/>
      <c r="AA46" s="18"/>
      <c r="AB46" s="18"/>
      <c r="AC46" s="18"/>
      <c r="AD46" s="104"/>
      <c r="AE46" s="104"/>
      <c r="AF46" s="104"/>
      <c r="AG46" s="104"/>
      <c r="AH46" s="102"/>
      <c r="AI46" s="102"/>
      <c r="AJ46" s="102"/>
      <c r="AK46" s="102"/>
      <c r="AL46" s="102"/>
      <c r="AM46" s="102"/>
      <c r="AN46" s="102"/>
      <c r="AO46" s="104"/>
      <c r="AP46" s="104"/>
      <c r="AQ46" s="102"/>
      <c r="AR46" s="102"/>
      <c r="AS46" s="102"/>
      <c r="AT46" s="13"/>
      <c r="AU46" s="13"/>
      <c r="AV46" s="9"/>
      <c r="AW46" s="9"/>
      <c r="AX46" s="9"/>
      <c r="AY46" s="9"/>
      <c r="AZ46" s="9"/>
      <c r="BA46" s="9"/>
      <c r="BB46" s="9"/>
      <c r="BC46" s="9"/>
      <c r="BD46" s="9"/>
      <c r="BE46" s="1"/>
      <c r="BF46" s="30"/>
      <c r="BG46" s="31"/>
    </row>
    <row r="47" spans="1:59" ht="10.5" customHeight="1" x14ac:dyDescent="0.2">
      <c r="A47" s="25"/>
      <c r="B47" s="125" t="s">
        <v>63</v>
      </c>
      <c r="C47" s="127" t="s">
        <v>64</v>
      </c>
      <c r="D47" s="1" t="s">
        <v>23</v>
      </c>
      <c r="E47" s="18"/>
      <c r="F47" s="43"/>
      <c r="G47" s="42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8"/>
      <c r="W47" s="8"/>
      <c r="X47" s="18"/>
      <c r="Y47" s="18"/>
      <c r="Z47" s="18"/>
      <c r="AA47" s="18"/>
      <c r="AB47" s="18"/>
      <c r="AC47" s="18"/>
      <c r="AD47" s="104"/>
      <c r="AE47" s="104"/>
      <c r="AF47" s="104"/>
      <c r="AG47" s="104"/>
      <c r="AH47" s="102"/>
      <c r="AI47" s="102"/>
      <c r="AJ47" s="102"/>
      <c r="AK47" s="102"/>
      <c r="AL47" s="102"/>
      <c r="AM47" s="102"/>
      <c r="AN47" s="102"/>
      <c r="AO47" s="104"/>
      <c r="AP47" s="104"/>
      <c r="AQ47" s="102"/>
      <c r="AR47" s="102"/>
      <c r="AS47" s="102"/>
      <c r="AT47" s="13"/>
      <c r="AU47" s="13"/>
      <c r="AV47" s="9"/>
      <c r="AW47" s="9"/>
      <c r="AX47" s="9"/>
      <c r="AY47" s="9"/>
      <c r="AZ47" s="9"/>
      <c r="BA47" s="9"/>
      <c r="BB47" s="9"/>
      <c r="BC47" s="9"/>
      <c r="BD47" s="9"/>
      <c r="BE47" s="1"/>
      <c r="BF47" s="30"/>
      <c r="BG47" s="31"/>
    </row>
    <row r="48" spans="1:59" ht="10.5" customHeight="1" x14ac:dyDescent="0.2">
      <c r="A48" s="25"/>
      <c r="B48" s="126"/>
      <c r="C48" s="128"/>
      <c r="D48" s="1" t="s">
        <v>24</v>
      </c>
      <c r="E48" s="18"/>
      <c r="F48" s="43"/>
      <c r="G48" s="42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8"/>
      <c r="W48" s="8"/>
      <c r="X48" s="18"/>
      <c r="Y48" s="18"/>
      <c r="Z48" s="18"/>
      <c r="AA48" s="18"/>
      <c r="AB48" s="18"/>
      <c r="AC48" s="18"/>
      <c r="AD48" s="104"/>
      <c r="AE48" s="104"/>
      <c r="AF48" s="104"/>
      <c r="AG48" s="104"/>
      <c r="AH48" s="102"/>
      <c r="AI48" s="102"/>
      <c r="AJ48" s="102"/>
      <c r="AK48" s="102"/>
      <c r="AL48" s="102"/>
      <c r="AM48" s="102"/>
      <c r="AN48" s="102"/>
      <c r="AO48" s="104"/>
      <c r="AP48" s="104"/>
      <c r="AQ48" s="102"/>
      <c r="AR48" s="102"/>
      <c r="AS48" s="102"/>
      <c r="AT48" s="13"/>
      <c r="AU48" s="13"/>
      <c r="AV48" s="9"/>
      <c r="AW48" s="9"/>
      <c r="AX48" s="9"/>
      <c r="AY48" s="9"/>
      <c r="AZ48" s="9"/>
      <c r="BA48" s="9"/>
      <c r="BB48" s="9"/>
      <c r="BC48" s="9"/>
      <c r="BD48" s="9"/>
      <c r="BE48" s="1"/>
      <c r="BF48" s="30"/>
      <c r="BG48" s="31"/>
    </row>
    <row r="49" spans="1:61" ht="10.5" customHeight="1" x14ac:dyDescent="0.2">
      <c r="A49" s="25"/>
      <c r="B49" s="125" t="s">
        <v>65</v>
      </c>
      <c r="C49" s="127" t="s">
        <v>66</v>
      </c>
      <c r="D49" s="1" t="s">
        <v>23</v>
      </c>
      <c r="E49" s="18"/>
      <c r="F49" s="40"/>
      <c r="G49" s="42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8"/>
      <c r="W49" s="8"/>
      <c r="X49" s="18"/>
      <c r="Y49" s="18"/>
      <c r="Z49" s="18"/>
      <c r="AA49" s="18"/>
      <c r="AB49" s="18"/>
      <c r="AC49" s="18"/>
      <c r="AD49" s="104"/>
      <c r="AE49" s="104"/>
      <c r="AF49" s="104"/>
      <c r="AG49" s="104"/>
      <c r="AH49" s="102"/>
      <c r="AI49" s="102"/>
      <c r="AJ49" s="102"/>
      <c r="AK49" s="102"/>
      <c r="AL49" s="102"/>
      <c r="AM49" s="102"/>
      <c r="AN49" s="102"/>
      <c r="AO49" s="104"/>
      <c r="AP49" s="104"/>
      <c r="AQ49" s="102"/>
      <c r="AR49" s="103"/>
      <c r="AS49" s="102"/>
      <c r="AT49" s="101"/>
      <c r="AU49" s="13"/>
      <c r="AV49" s="9"/>
      <c r="AW49" s="9"/>
      <c r="AX49" s="9"/>
      <c r="AY49" s="9"/>
      <c r="AZ49" s="9"/>
      <c r="BA49" s="9"/>
      <c r="BB49" s="9"/>
      <c r="BC49" s="9"/>
      <c r="BD49" s="9"/>
      <c r="BE49" s="1"/>
      <c r="BF49" s="30"/>
      <c r="BG49" s="31"/>
    </row>
    <row r="50" spans="1:61" ht="10.5" customHeight="1" x14ac:dyDescent="0.2">
      <c r="A50" s="25"/>
      <c r="B50" s="126"/>
      <c r="C50" s="129"/>
      <c r="D50" s="1" t="s">
        <v>24</v>
      </c>
      <c r="E50" s="18"/>
      <c r="F50" s="40"/>
      <c r="G50" s="42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8"/>
      <c r="W50" s="8"/>
      <c r="X50" s="18"/>
      <c r="Y50" s="18"/>
      <c r="Z50" s="18"/>
      <c r="AA50" s="18"/>
      <c r="AB50" s="18"/>
      <c r="AC50" s="18"/>
      <c r="AD50" s="104"/>
      <c r="AE50" s="104"/>
      <c r="AF50" s="104"/>
      <c r="AG50" s="104"/>
      <c r="AH50" s="102"/>
      <c r="AI50" s="102"/>
      <c r="AJ50" s="102"/>
      <c r="AK50" s="102"/>
      <c r="AL50" s="102"/>
      <c r="AM50" s="102"/>
      <c r="AN50" s="102"/>
      <c r="AO50" s="104"/>
      <c r="AP50" s="104"/>
      <c r="AQ50" s="102"/>
      <c r="AR50" s="103"/>
      <c r="AS50" s="102"/>
      <c r="AT50" s="101"/>
      <c r="AU50" s="13"/>
      <c r="AV50" s="9"/>
      <c r="AW50" s="9"/>
      <c r="AX50" s="9"/>
      <c r="AY50" s="9"/>
      <c r="AZ50" s="9"/>
      <c r="BA50" s="9"/>
      <c r="BB50" s="9"/>
      <c r="BC50" s="9"/>
      <c r="BD50" s="9"/>
      <c r="BE50" s="1"/>
      <c r="BF50" s="30"/>
      <c r="BG50" s="31"/>
    </row>
    <row r="51" spans="1:61" ht="10.5" customHeight="1" x14ac:dyDescent="0.2">
      <c r="A51" s="25"/>
      <c r="B51" s="125" t="s">
        <v>67</v>
      </c>
      <c r="C51" s="125" t="s">
        <v>68</v>
      </c>
      <c r="D51" s="1" t="s">
        <v>23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8"/>
      <c r="W51" s="7"/>
      <c r="X51" s="18"/>
      <c r="Y51" s="18"/>
      <c r="Z51" s="18"/>
      <c r="AA51" s="18"/>
      <c r="AB51" s="18"/>
      <c r="AC51" s="18"/>
      <c r="AD51" s="104"/>
      <c r="AE51" s="104"/>
      <c r="AF51" s="104"/>
      <c r="AG51" s="104"/>
      <c r="AH51" s="102"/>
      <c r="AI51" s="102"/>
      <c r="AJ51" s="102"/>
      <c r="AK51" s="102"/>
      <c r="AL51" s="102"/>
      <c r="AM51" s="102"/>
      <c r="AN51" s="102"/>
      <c r="AO51" s="104"/>
      <c r="AP51" s="104"/>
      <c r="AQ51" s="102"/>
      <c r="AR51" s="103"/>
      <c r="AS51" s="102"/>
      <c r="AT51" s="101"/>
      <c r="AU51" s="13"/>
      <c r="AV51" s="9"/>
      <c r="AW51" s="10"/>
      <c r="AX51" s="10"/>
      <c r="AY51" s="10"/>
      <c r="AZ51" s="10"/>
      <c r="BA51" s="10"/>
      <c r="BB51" s="10"/>
      <c r="BC51" s="10"/>
      <c r="BD51" s="10"/>
      <c r="BE51" s="1"/>
      <c r="BF51" s="6"/>
    </row>
    <row r="52" spans="1:61" ht="10.5" customHeight="1" x14ac:dyDescent="0.2">
      <c r="A52" s="25"/>
      <c r="B52" s="126"/>
      <c r="C52" s="129"/>
      <c r="D52" s="1" t="s">
        <v>24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8"/>
      <c r="W52" s="7"/>
      <c r="X52" s="18"/>
      <c r="Y52" s="18"/>
      <c r="Z52" s="18"/>
      <c r="AA52" s="18"/>
      <c r="AB52" s="18"/>
      <c r="AC52" s="18"/>
      <c r="AD52" s="104"/>
      <c r="AE52" s="104"/>
      <c r="AF52" s="104"/>
      <c r="AG52" s="104"/>
      <c r="AH52" s="102"/>
      <c r="AI52" s="102"/>
      <c r="AJ52" s="102"/>
      <c r="AK52" s="102"/>
      <c r="AL52" s="102"/>
      <c r="AM52" s="102"/>
      <c r="AN52" s="102"/>
      <c r="AO52" s="104"/>
      <c r="AP52" s="104"/>
      <c r="AQ52" s="102"/>
      <c r="AR52" s="103"/>
      <c r="AS52" s="102"/>
      <c r="AT52" s="101"/>
      <c r="AU52" s="13"/>
      <c r="AV52" s="9"/>
      <c r="AW52" s="10"/>
      <c r="AX52" s="10"/>
      <c r="AY52" s="10"/>
      <c r="AZ52" s="10"/>
      <c r="BA52" s="10"/>
      <c r="BB52" s="10"/>
      <c r="BC52" s="10"/>
      <c r="BD52" s="10"/>
      <c r="BE52" s="1"/>
      <c r="BF52" s="6"/>
    </row>
    <row r="53" spans="1:61" ht="10.5" customHeight="1" x14ac:dyDescent="0.2">
      <c r="A53" s="25"/>
      <c r="B53" s="119" t="s">
        <v>69</v>
      </c>
      <c r="C53" s="119" t="s">
        <v>70</v>
      </c>
      <c r="D53" s="2" t="s">
        <v>23</v>
      </c>
      <c r="E53" s="2">
        <f>E55+E57+E59+E63+E65+E61+E67+E71+E77+E81</f>
        <v>10</v>
      </c>
      <c r="F53" s="2">
        <f t="shared" ref="F53:AC53" si="2">F55+F57+F59+F63+F65+F61+F67+F71+F77+F81</f>
        <v>10</v>
      </c>
      <c r="G53" s="2">
        <f t="shared" si="2"/>
        <v>10</v>
      </c>
      <c r="H53" s="2">
        <f t="shared" si="2"/>
        <v>10</v>
      </c>
      <c r="I53" s="2">
        <f t="shared" si="2"/>
        <v>10</v>
      </c>
      <c r="J53" s="2">
        <f t="shared" si="2"/>
        <v>10</v>
      </c>
      <c r="K53" s="2">
        <f t="shared" si="2"/>
        <v>10</v>
      </c>
      <c r="L53" s="2">
        <f t="shared" si="2"/>
        <v>10</v>
      </c>
      <c r="M53" s="2">
        <f t="shared" si="2"/>
        <v>10</v>
      </c>
      <c r="N53" s="2">
        <f t="shared" si="2"/>
        <v>10</v>
      </c>
      <c r="O53" s="2">
        <f t="shared" si="2"/>
        <v>10</v>
      </c>
      <c r="P53" s="2">
        <f t="shared" si="2"/>
        <v>10</v>
      </c>
      <c r="Q53" s="2">
        <f t="shared" si="2"/>
        <v>10</v>
      </c>
      <c r="R53" s="2">
        <f t="shared" si="2"/>
        <v>10</v>
      </c>
      <c r="S53" s="2">
        <f t="shared" si="2"/>
        <v>10</v>
      </c>
      <c r="T53" s="2">
        <f t="shared" si="2"/>
        <v>10</v>
      </c>
      <c r="U53" s="2">
        <f t="shared" si="2"/>
        <v>10</v>
      </c>
      <c r="V53" s="2">
        <f t="shared" si="2"/>
        <v>0</v>
      </c>
      <c r="W53" s="2">
        <f t="shared" si="2"/>
        <v>0</v>
      </c>
      <c r="X53" s="2">
        <f t="shared" si="2"/>
        <v>20</v>
      </c>
      <c r="Y53" s="2">
        <f t="shared" si="2"/>
        <v>20</v>
      </c>
      <c r="Z53" s="2">
        <f t="shared" si="2"/>
        <v>20</v>
      </c>
      <c r="AA53" s="2">
        <f t="shared" si="2"/>
        <v>20</v>
      </c>
      <c r="AB53" s="2">
        <f t="shared" si="2"/>
        <v>20</v>
      </c>
      <c r="AC53" s="2">
        <f t="shared" si="2"/>
        <v>20</v>
      </c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>
        <f t="shared" ref="AT53" si="3">AT55+AT57+AT59+AT63+AT65+AT61</f>
        <v>0</v>
      </c>
      <c r="AU53" s="11"/>
      <c r="AV53" s="2"/>
      <c r="AW53" s="2"/>
      <c r="AX53" s="2"/>
      <c r="AY53" s="2"/>
      <c r="AZ53" s="2"/>
      <c r="BA53" s="2"/>
      <c r="BB53" s="2"/>
      <c r="BC53" s="2"/>
      <c r="BD53" s="2"/>
      <c r="BE53" s="11">
        <f>SUM(E53:BD53)</f>
        <v>290</v>
      </c>
      <c r="BF53" s="27"/>
    </row>
    <row r="54" spans="1:61" ht="10.5" customHeight="1" x14ac:dyDescent="0.2">
      <c r="A54" s="25"/>
      <c r="B54" s="152"/>
      <c r="C54" s="152"/>
      <c r="D54" s="2" t="s">
        <v>24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11"/>
      <c r="AV54" s="2"/>
      <c r="AW54" s="2"/>
      <c r="AX54" s="2"/>
      <c r="AY54" s="2"/>
      <c r="AZ54" s="2"/>
      <c r="BA54" s="2"/>
      <c r="BB54" s="2"/>
      <c r="BC54" s="2"/>
      <c r="BD54" s="2"/>
      <c r="BE54" s="11"/>
      <c r="BF54" s="27"/>
    </row>
    <row r="55" spans="1:61" ht="10.5" customHeight="1" x14ac:dyDescent="0.2">
      <c r="A55" s="25"/>
      <c r="B55" s="123" t="s">
        <v>71</v>
      </c>
      <c r="C55" s="153" t="s">
        <v>72</v>
      </c>
      <c r="D55" s="1" t="s">
        <v>23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8"/>
      <c r="W55" s="8"/>
      <c r="X55" s="18"/>
      <c r="Y55" s="18"/>
      <c r="Z55" s="18"/>
      <c r="AA55" s="18"/>
      <c r="AB55" s="18"/>
      <c r="AC55" s="18"/>
      <c r="AD55" s="104"/>
      <c r="AE55" s="104"/>
      <c r="AF55" s="104"/>
      <c r="AG55" s="104"/>
      <c r="AH55" s="102"/>
      <c r="AI55" s="102"/>
      <c r="AJ55" s="102"/>
      <c r="AK55" s="102"/>
      <c r="AL55" s="102"/>
      <c r="AM55" s="102"/>
      <c r="AN55" s="102"/>
      <c r="AO55" s="104"/>
      <c r="AP55" s="104"/>
      <c r="AQ55" s="102"/>
      <c r="AR55" s="102"/>
      <c r="AS55" s="102"/>
      <c r="AT55" s="13"/>
      <c r="AU55" s="13"/>
      <c r="AV55" s="9"/>
      <c r="AW55" s="9"/>
      <c r="AX55" s="9"/>
      <c r="AY55" s="9"/>
      <c r="AZ55" s="9"/>
      <c r="BA55" s="9"/>
      <c r="BB55" s="9"/>
      <c r="BC55" s="9"/>
      <c r="BD55" s="9"/>
      <c r="BE55" s="1"/>
      <c r="BF55" s="1"/>
    </row>
    <row r="56" spans="1:61" ht="10.5" customHeight="1" x14ac:dyDescent="0.2">
      <c r="A56" s="25"/>
      <c r="B56" s="123"/>
      <c r="C56" s="124"/>
      <c r="D56" s="1" t="s">
        <v>24</v>
      </c>
      <c r="E56" s="18"/>
      <c r="F56" s="43"/>
      <c r="G56" s="42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8"/>
      <c r="W56" s="8"/>
      <c r="X56" s="18"/>
      <c r="Y56" s="18"/>
      <c r="Z56" s="18"/>
      <c r="AA56" s="18"/>
      <c r="AB56" s="18"/>
      <c r="AC56" s="18"/>
      <c r="AD56" s="104"/>
      <c r="AE56" s="104"/>
      <c r="AF56" s="104"/>
      <c r="AG56" s="104"/>
      <c r="AH56" s="102"/>
      <c r="AI56" s="102"/>
      <c r="AJ56" s="102"/>
      <c r="AK56" s="102"/>
      <c r="AL56" s="102"/>
      <c r="AM56" s="102"/>
      <c r="AN56" s="102"/>
      <c r="AO56" s="104"/>
      <c r="AP56" s="104"/>
      <c r="AQ56" s="102"/>
      <c r="AR56" s="102"/>
      <c r="AS56" s="102"/>
      <c r="AT56" s="13"/>
      <c r="AU56" s="13"/>
      <c r="AV56" s="9"/>
      <c r="AW56" s="9"/>
      <c r="AX56" s="9"/>
      <c r="AY56" s="9"/>
      <c r="AZ56" s="9"/>
      <c r="BA56" s="9"/>
      <c r="BB56" s="9"/>
      <c r="BC56" s="9"/>
      <c r="BD56" s="9"/>
      <c r="BE56" s="1"/>
      <c r="BF56" s="1"/>
    </row>
    <row r="57" spans="1:61" ht="10.5" customHeight="1" x14ac:dyDescent="0.2">
      <c r="A57" s="25"/>
      <c r="B57" s="125" t="s">
        <v>73</v>
      </c>
      <c r="C57" s="125" t="s">
        <v>74</v>
      </c>
      <c r="D57" s="1" t="s">
        <v>23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8"/>
      <c r="W57" s="8"/>
      <c r="X57" s="18"/>
      <c r="Y57" s="18"/>
      <c r="Z57" s="18"/>
      <c r="AA57" s="18"/>
      <c r="AB57" s="18"/>
      <c r="AC57" s="18"/>
      <c r="AD57" s="104"/>
      <c r="AE57" s="104"/>
      <c r="AF57" s="104"/>
      <c r="AG57" s="104"/>
      <c r="AH57" s="102"/>
      <c r="AI57" s="102"/>
      <c r="AJ57" s="102"/>
      <c r="AK57" s="102"/>
      <c r="AL57" s="102"/>
      <c r="AM57" s="102"/>
      <c r="AN57" s="102"/>
      <c r="AO57" s="104"/>
      <c r="AP57" s="104"/>
      <c r="AQ57" s="102"/>
      <c r="AR57" s="102"/>
      <c r="AS57" s="102"/>
      <c r="AT57" s="13"/>
      <c r="AU57" s="13"/>
      <c r="AV57" s="9"/>
      <c r="AW57" s="10"/>
      <c r="AX57" s="10"/>
      <c r="AY57" s="10"/>
      <c r="AZ57" s="10"/>
      <c r="BA57" s="10"/>
      <c r="BB57" s="10"/>
      <c r="BC57" s="10"/>
      <c r="BD57" s="10"/>
      <c r="BE57" s="1"/>
      <c r="BF57" s="1"/>
      <c r="BI57" t="s">
        <v>75</v>
      </c>
    </row>
    <row r="58" spans="1:61" ht="10.5" customHeight="1" x14ac:dyDescent="0.2">
      <c r="A58" s="25"/>
      <c r="B58" s="126"/>
      <c r="C58" s="126"/>
      <c r="D58" s="1" t="s">
        <v>24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8"/>
      <c r="W58" s="8"/>
      <c r="X58" s="18"/>
      <c r="Y58" s="18"/>
      <c r="Z58" s="18"/>
      <c r="AA58" s="18"/>
      <c r="AB58" s="18"/>
      <c r="AC58" s="18"/>
      <c r="AD58" s="104"/>
      <c r="AE58" s="104"/>
      <c r="AF58" s="104"/>
      <c r="AG58" s="104"/>
      <c r="AH58" s="102"/>
      <c r="AI58" s="102"/>
      <c r="AJ58" s="102"/>
      <c r="AK58" s="102"/>
      <c r="AL58" s="102"/>
      <c r="AM58" s="102"/>
      <c r="AN58" s="102"/>
      <c r="AO58" s="104"/>
      <c r="AP58" s="104"/>
      <c r="AQ58" s="102"/>
      <c r="AR58" s="102"/>
      <c r="AS58" s="102"/>
      <c r="AT58" s="13"/>
      <c r="AU58" s="13"/>
      <c r="AV58" s="9"/>
      <c r="AW58" s="10"/>
      <c r="AX58" s="10"/>
      <c r="AY58" s="10"/>
      <c r="AZ58" s="10"/>
      <c r="BA58" s="10"/>
      <c r="BB58" s="10"/>
      <c r="BC58" s="10"/>
      <c r="BD58" s="10"/>
      <c r="BE58" s="1"/>
      <c r="BF58" s="1"/>
    </row>
    <row r="59" spans="1:61" ht="10.5" customHeight="1" x14ac:dyDescent="0.2">
      <c r="A59" s="25"/>
      <c r="B59" s="125" t="s">
        <v>76</v>
      </c>
      <c r="C59" s="125" t="s">
        <v>77</v>
      </c>
      <c r="D59" s="1" t="s">
        <v>23</v>
      </c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8"/>
      <c r="W59" s="8"/>
      <c r="X59" s="18"/>
      <c r="Y59" s="18"/>
      <c r="Z59" s="18"/>
      <c r="AA59" s="18"/>
      <c r="AB59" s="18"/>
      <c r="AC59" s="18"/>
      <c r="AD59" s="104"/>
      <c r="AE59" s="104"/>
      <c r="AF59" s="104"/>
      <c r="AG59" s="104"/>
      <c r="AH59" s="102"/>
      <c r="AI59" s="102"/>
      <c r="AJ59" s="102"/>
      <c r="AK59" s="102"/>
      <c r="AL59" s="102"/>
      <c r="AM59" s="102"/>
      <c r="AN59" s="102"/>
      <c r="AO59" s="104"/>
      <c r="AP59" s="104"/>
      <c r="AQ59" s="102"/>
      <c r="AR59" s="102"/>
      <c r="AS59" s="102"/>
      <c r="AT59" s="13"/>
      <c r="AU59" s="13"/>
      <c r="AV59" s="9"/>
      <c r="AW59" s="10"/>
      <c r="AX59" s="10"/>
      <c r="AY59" s="10"/>
      <c r="AZ59" s="10"/>
      <c r="BA59" s="10"/>
      <c r="BB59" s="10"/>
      <c r="BC59" s="10"/>
      <c r="BD59" s="10"/>
      <c r="BE59" s="1"/>
      <c r="BF59" s="1"/>
    </row>
    <row r="60" spans="1:61" ht="10.5" customHeight="1" x14ac:dyDescent="0.2">
      <c r="A60" s="25"/>
      <c r="B60" s="126"/>
      <c r="C60" s="126"/>
      <c r="D60" s="1" t="s">
        <v>24</v>
      </c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8"/>
      <c r="W60" s="8"/>
      <c r="X60" s="18"/>
      <c r="Y60" s="18"/>
      <c r="Z60" s="18"/>
      <c r="AA60" s="18"/>
      <c r="AB60" s="18"/>
      <c r="AC60" s="18"/>
      <c r="AD60" s="104"/>
      <c r="AE60" s="104"/>
      <c r="AF60" s="104"/>
      <c r="AG60" s="104"/>
      <c r="AH60" s="102"/>
      <c r="AI60" s="102"/>
      <c r="AJ60" s="102"/>
      <c r="AK60" s="102"/>
      <c r="AL60" s="102"/>
      <c r="AM60" s="102"/>
      <c r="AN60" s="102"/>
      <c r="AO60" s="104"/>
      <c r="AP60" s="104"/>
      <c r="AQ60" s="102"/>
      <c r="AR60" s="102"/>
      <c r="AS60" s="102"/>
      <c r="AT60" s="13"/>
      <c r="AU60" s="13"/>
      <c r="AV60" s="9"/>
      <c r="AW60" s="10"/>
      <c r="AX60" s="10"/>
      <c r="AY60" s="10"/>
      <c r="AZ60" s="10"/>
      <c r="BA60" s="10"/>
      <c r="BB60" s="10"/>
      <c r="BC60" s="10"/>
      <c r="BD60" s="10"/>
      <c r="BE60" s="1"/>
      <c r="BF60" s="1"/>
    </row>
    <row r="61" spans="1:61" ht="10.5" customHeight="1" x14ac:dyDescent="0.2">
      <c r="A61" s="25"/>
      <c r="B61" s="125" t="s">
        <v>78</v>
      </c>
      <c r="C61" s="125" t="s">
        <v>79</v>
      </c>
      <c r="D61" s="1" t="s">
        <v>23</v>
      </c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8"/>
      <c r="W61" s="8"/>
      <c r="X61" s="18"/>
      <c r="Y61" s="18"/>
      <c r="Z61" s="18"/>
      <c r="AA61" s="18"/>
      <c r="AB61" s="18"/>
      <c r="AC61" s="18"/>
      <c r="AD61" s="104"/>
      <c r="AE61" s="104"/>
      <c r="AF61" s="104"/>
      <c r="AG61" s="104"/>
      <c r="AH61" s="102"/>
      <c r="AI61" s="102"/>
      <c r="AJ61" s="102"/>
      <c r="AK61" s="102"/>
      <c r="AL61" s="102"/>
      <c r="AM61" s="102"/>
      <c r="AN61" s="102"/>
      <c r="AO61" s="104"/>
      <c r="AP61" s="104"/>
      <c r="AQ61" s="102"/>
      <c r="AR61" s="102"/>
      <c r="AS61" s="102"/>
      <c r="AT61" s="13"/>
      <c r="AU61" s="13"/>
      <c r="AV61" s="9"/>
      <c r="AW61" s="10"/>
      <c r="AX61" s="10"/>
      <c r="AY61" s="10"/>
      <c r="AZ61" s="10"/>
      <c r="BA61" s="10"/>
      <c r="BB61" s="10"/>
      <c r="BC61" s="10"/>
      <c r="BD61" s="10"/>
      <c r="BE61" s="1"/>
      <c r="BF61" s="1"/>
    </row>
    <row r="62" spans="1:61" ht="10.5" customHeight="1" x14ac:dyDescent="0.2">
      <c r="A62" s="25"/>
      <c r="B62" s="126"/>
      <c r="C62" s="126"/>
      <c r="D62" s="1" t="s">
        <v>24</v>
      </c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8"/>
      <c r="W62" s="8"/>
      <c r="X62" s="18"/>
      <c r="Y62" s="18"/>
      <c r="Z62" s="18"/>
      <c r="AA62" s="18"/>
      <c r="AB62" s="18"/>
      <c r="AC62" s="18"/>
      <c r="AD62" s="104"/>
      <c r="AE62" s="104"/>
      <c r="AF62" s="104"/>
      <c r="AG62" s="104"/>
      <c r="AH62" s="102"/>
      <c r="AI62" s="102"/>
      <c r="AJ62" s="102"/>
      <c r="AK62" s="102"/>
      <c r="AL62" s="102"/>
      <c r="AM62" s="102"/>
      <c r="AN62" s="102"/>
      <c r="AO62" s="104"/>
      <c r="AP62" s="104"/>
      <c r="AQ62" s="102"/>
      <c r="AR62" s="102"/>
      <c r="AS62" s="102"/>
      <c r="AT62" s="13"/>
      <c r="AU62" s="13"/>
      <c r="AV62" s="9"/>
      <c r="AW62" s="10"/>
      <c r="AX62" s="10"/>
      <c r="AY62" s="10"/>
      <c r="AZ62" s="10"/>
      <c r="BA62" s="10"/>
      <c r="BB62" s="10"/>
      <c r="BC62" s="10"/>
      <c r="BD62" s="10"/>
      <c r="BE62" s="1"/>
      <c r="BF62" s="1"/>
    </row>
    <row r="63" spans="1:61" ht="10.5" customHeight="1" x14ac:dyDescent="0.2">
      <c r="A63" s="25"/>
      <c r="B63" s="125" t="s">
        <v>80</v>
      </c>
      <c r="C63" s="125" t="s">
        <v>81</v>
      </c>
      <c r="D63" s="1" t="s">
        <v>23</v>
      </c>
      <c r="E63" s="18">
        <v>1</v>
      </c>
      <c r="F63" s="18">
        <v>1</v>
      </c>
      <c r="G63" s="18">
        <v>1</v>
      </c>
      <c r="H63" s="18">
        <v>1</v>
      </c>
      <c r="I63" s="18">
        <v>1</v>
      </c>
      <c r="J63" s="18">
        <v>1</v>
      </c>
      <c r="K63" s="18">
        <v>1</v>
      </c>
      <c r="L63" s="18">
        <v>1</v>
      </c>
      <c r="M63" s="18">
        <v>1</v>
      </c>
      <c r="N63" s="18">
        <v>1</v>
      </c>
      <c r="O63" s="18">
        <v>1</v>
      </c>
      <c r="P63" s="18">
        <v>1</v>
      </c>
      <c r="Q63" s="18">
        <v>1</v>
      </c>
      <c r="R63" s="18">
        <v>1</v>
      </c>
      <c r="S63" s="18">
        <v>1</v>
      </c>
      <c r="T63" s="18">
        <v>1</v>
      </c>
      <c r="U63" s="18">
        <v>1</v>
      </c>
      <c r="V63" s="8"/>
      <c r="W63" s="8"/>
      <c r="X63" s="18">
        <v>2</v>
      </c>
      <c r="Y63" s="18">
        <v>2</v>
      </c>
      <c r="Z63" s="18">
        <v>2</v>
      </c>
      <c r="AA63" s="18">
        <v>2</v>
      </c>
      <c r="AB63" s="18">
        <v>2</v>
      </c>
      <c r="AC63" s="18">
        <v>2</v>
      </c>
      <c r="AD63" s="104"/>
      <c r="AE63" s="104"/>
      <c r="AF63" s="104"/>
      <c r="AG63" s="104"/>
      <c r="AH63" s="102"/>
      <c r="AI63" s="102"/>
      <c r="AJ63" s="102"/>
      <c r="AK63" s="102"/>
      <c r="AL63" s="102"/>
      <c r="AM63" s="102"/>
      <c r="AN63" s="102"/>
      <c r="AO63" s="104"/>
      <c r="AP63" s="104"/>
      <c r="AQ63" s="102"/>
      <c r="AR63" s="102"/>
      <c r="AS63" s="102"/>
      <c r="AT63" s="13"/>
      <c r="AU63" s="13"/>
      <c r="AV63" s="9"/>
      <c r="AW63" s="10"/>
      <c r="AX63" s="10"/>
      <c r="AY63" s="10"/>
      <c r="AZ63" s="10"/>
      <c r="BA63" s="10"/>
      <c r="BB63" s="10"/>
      <c r="BC63" s="10"/>
      <c r="BD63" s="10"/>
      <c r="BE63" s="1">
        <f>SUM(E63:BD63)</f>
        <v>29</v>
      </c>
      <c r="BF63" s="1"/>
    </row>
    <row r="64" spans="1:61" ht="10.5" customHeight="1" x14ac:dyDescent="0.2">
      <c r="A64" s="25"/>
      <c r="B64" s="126"/>
      <c r="C64" s="126"/>
      <c r="D64" s="1" t="s">
        <v>24</v>
      </c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8"/>
      <c r="W64" s="8"/>
      <c r="X64" s="18"/>
      <c r="Y64" s="18"/>
      <c r="Z64" s="18"/>
      <c r="AA64" s="18"/>
      <c r="AB64" s="18"/>
      <c r="AC64" s="18"/>
      <c r="AD64" s="104"/>
      <c r="AE64" s="104"/>
      <c r="AF64" s="104"/>
      <c r="AG64" s="104"/>
      <c r="AH64" s="102"/>
      <c r="AI64" s="102"/>
      <c r="AJ64" s="102"/>
      <c r="AK64" s="102"/>
      <c r="AL64" s="102"/>
      <c r="AM64" s="102"/>
      <c r="AN64" s="102"/>
      <c r="AO64" s="104"/>
      <c r="AP64" s="104"/>
      <c r="AQ64" s="102"/>
      <c r="AR64" s="102"/>
      <c r="AS64" s="102"/>
      <c r="AT64" s="13"/>
      <c r="AU64" s="13"/>
      <c r="AV64" s="9"/>
      <c r="AW64" s="10"/>
      <c r="AX64" s="10"/>
      <c r="AY64" s="10"/>
      <c r="AZ64" s="10"/>
      <c r="BA64" s="10"/>
      <c r="BB64" s="10"/>
      <c r="BC64" s="10"/>
      <c r="BD64" s="10"/>
      <c r="BE64" s="1"/>
      <c r="BF64" s="1"/>
    </row>
    <row r="65" spans="1:58" ht="10.5" customHeight="1" x14ac:dyDescent="0.2">
      <c r="A65" s="25"/>
      <c r="B65" s="125" t="s">
        <v>82</v>
      </c>
      <c r="C65" s="125" t="s">
        <v>83</v>
      </c>
      <c r="D65" s="1" t="s">
        <v>23</v>
      </c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8"/>
      <c r="W65" s="8"/>
      <c r="X65" s="18"/>
      <c r="Y65" s="18"/>
      <c r="Z65" s="18"/>
      <c r="AA65" s="18"/>
      <c r="AB65" s="18"/>
      <c r="AC65" s="18"/>
      <c r="AD65" s="104"/>
      <c r="AE65" s="104"/>
      <c r="AF65" s="104"/>
      <c r="AG65" s="104"/>
      <c r="AH65" s="102"/>
      <c r="AI65" s="102"/>
      <c r="AJ65" s="102"/>
      <c r="AK65" s="102"/>
      <c r="AL65" s="102"/>
      <c r="AM65" s="102"/>
      <c r="AN65" s="102"/>
      <c r="AO65" s="104"/>
      <c r="AP65" s="104"/>
      <c r="AQ65" s="102"/>
      <c r="AR65" s="102"/>
      <c r="AS65" s="102"/>
      <c r="AT65" s="13"/>
      <c r="AU65" s="13"/>
      <c r="AV65" s="9"/>
      <c r="AW65" s="10"/>
      <c r="AX65" s="10"/>
      <c r="AY65" s="10"/>
      <c r="AZ65" s="10"/>
      <c r="BA65" s="10"/>
      <c r="BB65" s="10"/>
      <c r="BC65" s="10"/>
      <c r="BD65" s="10"/>
      <c r="BE65" s="1"/>
      <c r="BF65" s="1"/>
    </row>
    <row r="66" spans="1:58" ht="10.5" customHeight="1" x14ac:dyDescent="0.2">
      <c r="A66" s="25"/>
      <c r="B66" s="126"/>
      <c r="C66" s="126"/>
      <c r="D66" s="1" t="s">
        <v>24</v>
      </c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8"/>
      <c r="W66" s="8"/>
      <c r="X66" s="18"/>
      <c r="Y66" s="18"/>
      <c r="Z66" s="18"/>
      <c r="AA66" s="18"/>
      <c r="AB66" s="18"/>
      <c r="AC66" s="18"/>
      <c r="AD66" s="104"/>
      <c r="AE66" s="104"/>
      <c r="AF66" s="104"/>
      <c r="AG66" s="104"/>
      <c r="AH66" s="102"/>
      <c r="AI66" s="102"/>
      <c r="AJ66" s="102"/>
      <c r="AK66" s="102"/>
      <c r="AL66" s="102"/>
      <c r="AM66" s="102"/>
      <c r="AN66" s="102"/>
      <c r="AO66" s="104"/>
      <c r="AP66" s="104"/>
      <c r="AQ66" s="102"/>
      <c r="AR66" s="102"/>
      <c r="AS66" s="102"/>
      <c r="AT66" s="13"/>
      <c r="AU66" s="13"/>
      <c r="AV66" s="9"/>
      <c r="AW66" s="10"/>
      <c r="AX66" s="10"/>
      <c r="AY66" s="10"/>
      <c r="AZ66" s="10"/>
      <c r="BA66" s="10"/>
      <c r="BB66" s="10"/>
      <c r="BC66" s="10"/>
      <c r="BD66" s="10"/>
      <c r="BE66" s="1"/>
      <c r="BF66" s="1"/>
    </row>
    <row r="67" spans="1:58" ht="10.5" customHeight="1" x14ac:dyDescent="0.2">
      <c r="A67" s="25"/>
      <c r="B67" s="125" t="s">
        <v>84</v>
      </c>
      <c r="C67" s="125" t="s">
        <v>85</v>
      </c>
      <c r="D67" s="1" t="s">
        <v>23</v>
      </c>
      <c r="E67" s="18">
        <v>2</v>
      </c>
      <c r="F67" s="18">
        <v>2</v>
      </c>
      <c r="G67" s="18">
        <v>2</v>
      </c>
      <c r="H67" s="18">
        <v>2</v>
      </c>
      <c r="I67" s="18">
        <v>2</v>
      </c>
      <c r="J67" s="18">
        <v>2</v>
      </c>
      <c r="K67" s="18">
        <v>2</v>
      </c>
      <c r="L67" s="18">
        <v>2</v>
      </c>
      <c r="M67" s="18">
        <v>2</v>
      </c>
      <c r="N67" s="18">
        <v>2</v>
      </c>
      <c r="O67" s="18">
        <v>2</v>
      </c>
      <c r="P67" s="18">
        <v>2</v>
      </c>
      <c r="Q67" s="18">
        <v>2</v>
      </c>
      <c r="R67" s="18">
        <v>2</v>
      </c>
      <c r="S67" s="18">
        <v>2</v>
      </c>
      <c r="T67" s="18">
        <v>2</v>
      </c>
      <c r="U67" s="18">
        <v>2</v>
      </c>
      <c r="V67" s="8"/>
      <c r="W67" s="8"/>
      <c r="X67" s="18">
        <v>6</v>
      </c>
      <c r="Y67" s="18">
        <v>6</v>
      </c>
      <c r="Z67" s="18">
        <v>6</v>
      </c>
      <c r="AA67" s="18">
        <v>6</v>
      </c>
      <c r="AB67" s="18">
        <v>6</v>
      </c>
      <c r="AC67" s="18">
        <v>6</v>
      </c>
      <c r="AD67" s="104"/>
      <c r="AE67" s="104"/>
      <c r="AF67" s="104"/>
      <c r="AG67" s="104"/>
      <c r="AH67" s="102"/>
      <c r="AI67" s="102"/>
      <c r="AJ67" s="102"/>
      <c r="AK67" s="102"/>
      <c r="AL67" s="102"/>
      <c r="AM67" s="102"/>
      <c r="AN67" s="102"/>
      <c r="AO67" s="104"/>
      <c r="AP67" s="104"/>
      <c r="AQ67" s="102"/>
      <c r="AR67" s="102"/>
      <c r="AS67" s="102"/>
      <c r="AT67" s="13"/>
      <c r="AU67" s="13"/>
      <c r="AV67" s="9"/>
      <c r="AW67" s="10"/>
      <c r="AX67" s="10"/>
      <c r="AY67" s="10"/>
      <c r="AZ67" s="10"/>
      <c r="BA67" s="10"/>
      <c r="BB67" s="10"/>
      <c r="BC67" s="10"/>
      <c r="BD67" s="10"/>
      <c r="BE67" s="1">
        <f>SUM(E67:BD67)</f>
        <v>70</v>
      </c>
      <c r="BF67" s="1"/>
    </row>
    <row r="68" spans="1:58" ht="10.5" customHeight="1" x14ac:dyDescent="0.2">
      <c r="A68" s="25"/>
      <c r="B68" s="126"/>
      <c r="C68" s="126"/>
      <c r="D68" s="1" t="s">
        <v>24</v>
      </c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8"/>
      <c r="W68" s="8"/>
      <c r="X68" s="18"/>
      <c r="Y68" s="18"/>
      <c r="Z68" s="18"/>
      <c r="AA68" s="18"/>
      <c r="AB68" s="18"/>
      <c r="AC68" s="18"/>
      <c r="AD68" s="104"/>
      <c r="AE68" s="104"/>
      <c r="AF68" s="104"/>
      <c r="AG68" s="104"/>
      <c r="AH68" s="102"/>
      <c r="AI68" s="102"/>
      <c r="AJ68" s="102"/>
      <c r="AK68" s="102"/>
      <c r="AL68" s="102"/>
      <c r="AM68" s="102"/>
      <c r="AN68" s="102"/>
      <c r="AO68" s="104"/>
      <c r="AP68" s="104"/>
      <c r="AQ68" s="102"/>
      <c r="AR68" s="102"/>
      <c r="AS68" s="102"/>
      <c r="AT68" s="13"/>
      <c r="AU68" s="13"/>
      <c r="AV68" s="9"/>
      <c r="AW68" s="10"/>
      <c r="AX68" s="10"/>
      <c r="AY68" s="10"/>
      <c r="AZ68" s="10"/>
      <c r="BA68" s="10"/>
      <c r="BB68" s="10"/>
      <c r="BC68" s="10"/>
      <c r="BD68" s="10"/>
      <c r="BE68" s="1"/>
      <c r="BF68" s="1"/>
    </row>
    <row r="69" spans="1:58" ht="10.5" customHeight="1" x14ac:dyDescent="0.2">
      <c r="A69" s="25"/>
      <c r="B69" s="125" t="s">
        <v>86</v>
      </c>
      <c r="C69" s="125" t="s">
        <v>87</v>
      </c>
      <c r="D69" s="1" t="s">
        <v>23</v>
      </c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8"/>
      <c r="W69" s="8"/>
      <c r="X69" s="18"/>
      <c r="Y69" s="18"/>
      <c r="Z69" s="18"/>
      <c r="AA69" s="18"/>
      <c r="AB69" s="18"/>
      <c r="AC69" s="18"/>
      <c r="AD69" s="104"/>
      <c r="AE69" s="104"/>
      <c r="AF69" s="104"/>
      <c r="AG69" s="104"/>
      <c r="AH69" s="102"/>
      <c r="AI69" s="102"/>
      <c r="AJ69" s="102"/>
      <c r="AK69" s="102"/>
      <c r="AL69" s="102"/>
      <c r="AM69" s="102"/>
      <c r="AN69" s="102"/>
      <c r="AO69" s="104"/>
      <c r="AP69" s="104"/>
      <c r="AQ69" s="102"/>
      <c r="AR69" s="102"/>
      <c r="AS69" s="102"/>
      <c r="AT69" s="13"/>
      <c r="AU69" s="13"/>
      <c r="AV69" s="9"/>
      <c r="AW69" s="10"/>
      <c r="AX69" s="10"/>
      <c r="AY69" s="10"/>
      <c r="AZ69" s="10"/>
      <c r="BA69" s="10"/>
      <c r="BB69" s="10"/>
      <c r="BC69" s="10"/>
      <c r="BD69" s="10"/>
      <c r="BE69" s="1"/>
      <c r="BF69" s="1"/>
    </row>
    <row r="70" spans="1:58" ht="10.5" customHeight="1" x14ac:dyDescent="0.2">
      <c r="A70" s="25"/>
      <c r="B70" s="129"/>
      <c r="C70" s="129"/>
      <c r="D70" s="1" t="s">
        <v>24</v>
      </c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8"/>
      <c r="W70" s="8"/>
      <c r="X70" s="18"/>
      <c r="Y70" s="18"/>
      <c r="Z70" s="18"/>
      <c r="AA70" s="18"/>
      <c r="AB70" s="18"/>
      <c r="AC70" s="18"/>
      <c r="AD70" s="104"/>
      <c r="AE70" s="104"/>
      <c r="AF70" s="104"/>
      <c r="AG70" s="104"/>
      <c r="AH70" s="102"/>
      <c r="AI70" s="102"/>
      <c r="AJ70" s="102"/>
      <c r="AK70" s="102"/>
      <c r="AL70" s="102"/>
      <c r="AM70" s="102"/>
      <c r="AN70" s="102"/>
      <c r="AO70" s="104"/>
      <c r="AP70" s="104"/>
      <c r="AQ70" s="102"/>
      <c r="AR70" s="102"/>
      <c r="AS70" s="102"/>
      <c r="AT70" s="13"/>
      <c r="AU70" s="13"/>
      <c r="AV70" s="9"/>
      <c r="AW70" s="10"/>
      <c r="AX70" s="10"/>
      <c r="AY70" s="10"/>
      <c r="AZ70" s="10"/>
      <c r="BA70" s="10"/>
      <c r="BB70" s="10"/>
      <c r="BC70" s="10"/>
      <c r="BD70" s="10"/>
      <c r="BE70" s="1"/>
      <c r="BF70" s="1"/>
    </row>
    <row r="71" spans="1:58" ht="10.5" customHeight="1" x14ac:dyDescent="0.2">
      <c r="A71" s="25"/>
      <c r="B71" s="125" t="s">
        <v>88</v>
      </c>
      <c r="C71" s="125" t="s">
        <v>38</v>
      </c>
      <c r="D71" s="1" t="s">
        <v>23</v>
      </c>
      <c r="E71" s="18">
        <v>3</v>
      </c>
      <c r="F71" s="18">
        <v>3</v>
      </c>
      <c r="G71" s="18">
        <v>3</v>
      </c>
      <c r="H71" s="18">
        <v>3</v>
      </c>
      <c r="I71" s="18">
        <v>3</v>
      </c>
      <c r="J71" s="18">
        <v>3</v>
      </c>
      <c r="K71" s="18">
        <v>3</v>
      </c>
      <c r="L71" s="18">
        <v>3</v>
      </c>
      <c r="M71" s="18">
        <v>3</v>
      </c>
      <c r="N71" s="18">
        <v>3</v>
      </c>
      <c r="O71" s="18">
        <v>3</v>
      </c>
      <c r="P71" s="18">
        <v>3</v>
      </c>
      <c r="Q71" s="18">
        <v>3</v>
      </c>
      <c r="R71" s="18">
        <v>3</v>
      </c>
      <c r="S71" s="18">
        <v>3</v>
      </c>
      <c r="T71" s="18">
        <v>3</v>
      </c>
      <c r="U71" s="18">
        <v>3</v>
      </c>
      <c r="V71" s="8"/>
      <c r="W71" s="8"/>
      <c r="X71" s="18">
        <v>3</v>
      </c>
      <c r="Y71" s="18">
        <v>3</v>
      </c>
      <c r="Z71" s="18">
        <v>3</v>
      </c>
      <c r="AA71" s="18">
        <v>3</v>
      </c>
      <c r="AB71" s="18">
        <v>3</v>
      </c>
      <c r="AC71" s="18">
        <v>3</v>
      </c>
      <c r="AD71" s="104"/>
      <c r="AE71" s="104"/>
      <c r="AF71" s="104"/>
      <c r="AG71" s="104"/>
      <c r="AH71" s="102"/>
      <c r="AI71" s="102"/>
      <c r="AJ71" s="102"/>
      <c r="AK71" s="102"/>
      <c r="AL71" s="102"/>
      <c r="AM71" s="102"/>
      <c r="AN71" s="102"/>
      <c r="AO71" s="104"/>
      <c r="AP71" s="104"/>
      <c r="AQ71" s="102"/>
      <c r="AR71" s="102"/>
      <c r="AS71" s="102"/>
      <c r="AT71" s="13"/>
      <c r="AU71" s="13"/>
      <c r="AV71" s="9"/>
      <c r="AW71" s="10"/>
      <c r="AX71" s="10"/>
      <c r="AY71" s="10"/>
      <c r="AZ71" s="10"/>
      <c r="BA71" s="10"/>
      <c r="BB71" s="10"/>
      <c r="BC71" s="10"/>
      <c r="BD71" s="10"/>
      <c r="BE71" s="1">
        <f>SUM(E71:BD71)</f>
        <v>69</v>
      </c>
      <c r="BF71" s="1"/>
    </row>
    <row r="72" spans="1:58" ht="10.5" customHeight="1" x14ac:dyDescent="0.2">
      <c r="A72" s="25"/>
      <c r="B72" s="129"/>
      <c r="C72" s="129"/>
      <c r="D72" s="1" t="s">
        <v>24</v>
      </c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8"/>
      <c r="W72" s="8"/>
      <c r="X72" s="18"/>
      <c r="Y72" s="18"/>
      <c r="Z72" s="18"/>
      <c r="AA72" s="18"/>
      <c r="AB72" s="18"/>
      <c r="AC72" s="18"/>
      <c r="AD72" s="104"/>
      <c r="AE72" s="104"/>
      <c r="AF72" s="104"/>
      <c r="AG72" s="104"/>
      <c r="AH72" s="102"/>
      <c r="AI72" s="102"/>
      <c r="AJ72" s="102"/>
      <c r="AK72" s="102"/>
      <c r="AL72" s="102"/>
      <c r="AM72" s="102"/>
      <c r="AN72" s="102"/>
      <c r="AO72" s="104"/>
      <c r="AP72" s="104"/>
      <c r="AQ72" s="102"/>
      <c r="AR72" s="102"/>
      <c r="AS72" s="102"/>
      <c r="AT72" s="13"/>
      <c r="AU72" s="13"/>
      <c r="AV72" s="9"/>
      <c r="AW72" s="10"/>
      <c r="AX72" s="10"/>
      <c r="AY72" s="10"/>
      <c r="AZ72" s="10"/>
      <c r="BA72" s="10"/>
      <c r="BB72" s="10"/>
      <c r="BC72" s="10"/>
      <c r="BD72" s="10"/>
      <c r="BE72" s="1"/>
      <c r="BF72" s="1"/>
    </row>
    <row r="73" spans="1:58" ht="10.5" customHeight="1" x14ac:dyDescent="0.2">
      <c r="A73" s="25"/>
      <c r="B73" s="125" t="s">
        <v>89</v>
      </c>
      <c r="C73" s="125" t="s">
        <v>90</v>
      </c>
      <c r="D73" s="1" t="s">
        <v>23</v>
      </c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8"/>
      <c r="W73" s="8"/>
      <c r="X73" s="18"/>
      <c r="Y73" s="18"/>
      <c r="Z73" s="18"/>
      <c r="AA73" s="18"/>
      <c r="AB73" s="18"/>
      <c r="AC73" s="18"/>
      <c r="AD73" s="104"/>
      <c r="AE73" s="104"/>
      <c r="AF73" s="104"/>
      <c r="AG73" s="104"/>
      <c r="AH73" s="102"/>
      <c r="AI73" s="102"/>
      <c r="AJ73" s="102"/>
      <c r="AK73" s="102"/>
      <c r="AL73" s="102"/>
      <c r="AM73" s="102"/>
      <c r="AN73" s="102"/>
      <c r="AO73" s="104"/>
      <c r="AP73" s="104"/>
      <c r="AQ73" s="102"/>
      <c r="AR73" s="102"/>
      <c r="AS73" s="102"/>
      <c r="AT73" s="13"/>
      <c r="AU73" s="13"/>
      <c r="AV73" s="9"/>
      <c r="AW73" s="10"/>
      <c r="AX73" s="10"/>
      <c r="AY73" s="10"/>
      <c r="AZ73" s="10"/>
      <c r="BA73" s="10"/>
      <c r="BB73" s="10"/>
      <c r="BC73" s="10"/>
      <c r="BD73" s="10"/>
      <c r="BE73" s="1"/>
      <c r="BF73" s="1"/>
    </row>
    <row r="74" spans="1:58" ht="10.5" customHeight="1" x14ac:dyDescent="0.2">
      <c r="A74" s="25"/>
      <c r="B74" s="129"/>
      <c r="C74" s="129"/>
      <c r="D74" s="1" t="s">
        <v>24</v>
      </c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8"/>
      <c r="W74" s="8"/>
      <c r="X74" s="18"/>
      <c r="Y74" s="18"/>
      <c r="Z74" s="18"/>
      <c r="AA74" s="18"/>
      <c r="AB74" s="18"/>
      <c r="AC74" s="18"/>
      <c r="AD74" s="104"/>
      <c r="AE74" s="104"/>
      <c r="AF74" s="104"/>
      <c r="AG74" s="104"/>
      <c r="AH74" s="102"/>
      <c r="AI74" s="102"/>
      <c r="AJ74" s="102"/>
      <c r="AK74" s="102"/>
      <c r="AL74" s="102"/>
      <c r="AM74" s="102"/>
      <c r="AN74" s="102"/>
      <c r="AO74" s="104"/>
      <c r="AP74" s="104"/>
      <c r="AQ74" s="102"/>
      <c r="AR74" s="102"/>
      <c r="AS74" s="102"/>
      <c r="AT74" s="13"/>
      <c r="AU74" s="13"/>
      <c r="AV74" s="9"/>
      <c r="AW74" s="10"/>
      <c r="AX74" s="10"/>
      <c r="AY74" s="10"/>
      <c r="AZ74" s="10"/>
      <c r="BA74" s="10"/>
      <c r="BB74" s="10"/>
      <c r="BC74" s="10"/>
      <c r="BD74" s="10"/>
      <c r="BE74" s="1"/>
      <c r="BF74" s="1"/>
    </row>
    <row r="75" spans="1:58" ht="10.5" customHeight="1" x14ac:dyDescent="0.2">
      <c r="A75" s="25"/>
      <c r="B75" s="125" t="s">
        <v>91</v>
      </c>
      <c r="C75" s="125" t="s">
        <v>92</v>
      </c>
      <c r="D75" s="1" t="s">
        <v>23</v>
      </c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8"/>
      <c r="W75" s="8"/>
      <c r="X75" s="18"/>
      <c r="Y75" s="18"/>
      <c r="Z75" s="18"/>
      <c r="AA75" s="18"/>
      <c r="AB75" s="18"/>
      <c r="AC75" s="18"/>
      <c r="AD75" s="104"/>
      <c r="AE75" s="104"/>
      <c r="AF75" s="104"/>
      <c r="AG75" s="104"/>
      <c r="AH75" s="102"/>
      <c r="AI75" s="102"/>
      <c r="AJ75" s="102"/>
      <c r="AK75" s="102"/>
      <c r="AL75" s="102"/>
      <c r="AM75" s="102"/>
      <c r="AN75" s="102"/>
      <c r="AO75" s="104"/>
      <c r="AP75" s="104"/>
      <c r="AQ75" s="102"/>
      <c r="AR75" s="102"/>
      <c r="AS75" s="102"/>
      <c r="AT75" s="13"/>
      <c r="AU75" s="13"/>
      <c r="AV75" s="9"/>
      <c r="AW75" s="10"/>
      <c r="AX75" s="10"/>
      <c r="AY75" s="10"/>
      <c r="AZ75" s="10"/>
      <c r="BA75" s="10"/>
      <c r="BB75" s="10"/>
      <c r="BC75" s="10"/>
      <c r="BD75" s="10"/>
      <c r="BE75" s="1"/>
      <c r="BF75" s="1"/>
    </row>
    <row r="76" spans="1:58" ht="10.5" customHeight="1" x14ac:dyDescent="0.2">
      <c r="A76" s="25"/>
      <c r="B76" s="129"/>
      <c r="C76" s="129"/>
      <c r="D76" s="1" t="s">
        <v>24</v>
      </c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8"/>
      <c r="W76" s="8"/>
      <c r="X76" s="18"/>
      <c r="Y76" s="18"/>
      <c r="Z76" s="18"/>
      <c r="AA76" s="18"/>
      <c r="AB76" s="18"/>
      <c r="AC76" s="18"/>
      <c r="AD76" s="104"/>
      <c r="AE76" s="104"/>
      <c r="AF76" s="104"/>
      <c r="AG76" s="104"/>
      <c r="AH76" s="102"/>
      <c r="AI76" s="102"/>
      <c r="AJ76" s="102"/>
      <c r="AK76" s="102"/>
      <c r="AL76" s="102"/>
      <c r="AM76" s="102"/>
      <c r="AN76" s="102"/>
      <c r="AO76" s="104"/>
      <c r="AP76" s="104"/>
      <c r="AQ76" s="102"/>
      <c r="AR76" s="102"/>
      <c r="AS76" s="102"/>
      <c r="AT76" s="13"/>
      <c r="AU76" s="13"/>
      <c r="AV76" s="9"/>
      <c r="AW76" s="10"/>
      <c r="AX76" s="10"/>
      <c r="AY76" s="10"/>
      <c r="AZ76" s="10"/>
      <c r="BA76" s="10"/>
      <c r="BB76" s="10"/>
      <c r="BC76" s="10"/>
      <c r="BD76" s="10"/>
      <c r="BE76" s="1"/>
      <c r="BF76" s="1"/>
    </row>
    <row r="77" spans="1:58" ht="10.5" customHeight="1" x14ac:dyDescent="0.2">
      <c r="A77" s="25"/>
      <c r="B77" s="125" t="s">
        <v>93</v>
      </c>
      <c r="C77" s="125" t="s">
        <v>94</v>
      </c>
      <c r="D77" s="1" t="s">
        <v>23</v>
      </c>
      <c r="E77" s="18">
        <v>2</v>
      </c>
      <c r="F77" s="18">
        <v>2</v>
      </c>
      <c r="G77" s="18">
        <v>2</v>
      </c>
      <c r="H77" s="18">
        <v>2</v>
      </c>
      <c r="I77" s="18">
        <v>2</v>
      </c>
      <c r="J77" s="18">
        <v>2</v>
      </c>
      <c r="K77" s="18">
        <v>2</v>
      </c>
      <c r="L77" s="18">
        <v>2</v>
      </c>
      <c r="M77" s="18">
        <v>2</v>
      </c>
      <c r="N77" s="18">
        <v>2</v>
      </c>
      <c r="O77" s="18">
        <v>2</v>
      </c>
      <c r="P77" s="18">
        <v>2</v>
      </c>
      <c r="Q77" s="18">
        <v>2</v>
      </c>
      <c r="R77" s="18">
        <v>2</v>
      </c>
      <c r="S77" s="18">
        <v>2</v>
      </c>
      <c r="T77" s="18">
        <v>2</v>
      </c>
      <c r="U77" s="18">
        <v>2</v>
      </c>
      <c r="V77" s="8"/>
      <c r="W77" s="8"/>
      <c r="X77" s="18">
        <v>6</v>
      </c>
      <c r="Y77" s="18">
        <v>6</v>
      </c>
      <c r="Z77" s="18">
        <v>6</v>
      </c>
      <c r="AA77" s="18">
        <v>6</v>
      </c>
      <c r="AB77" s="18">
        <v>6</v>
      </c>
      <c r="AC77" s="18">
        <v>6</v>
      </c>
      <c r="AD77" s="104"/>
      <c r="AE77" s="104"/>
      <c r="AF77" s="104"/>
      <c r="AG77" s="104"/>
      <c r="AH77" s="102"/>
      <c r="AI77" s="102"/>
      <c r="AJ77" s="102"/>
      <c r="AK77" s="102"/>
      <c r="AL77" s="102"/>
      <c r="AM77" s="102"/>
      <c r="AN77" s="102"/>
      <c r="AO77" s="104"/>
      <c r="AP77" s="104"/>
      <c r="AQ77" s="102"/>
      <c r="AR77" s="102"/>
      <c r="AS77" s="102"/>
      <c r="AT77" s="13"/>
      <c r="AU77" s="13"/>
      <c r="AV77" s="9"/>
      <c r="AW77" s="10"/>
      <c r="AX77" s="10"/>
      <c r="AY77" s="10"/>
      <c r="AZ77" s="10"/>
      <c r="BA77" s="10"/>
      <c r="BB77" s="10"/>
      <c r="BC77" s="10"/>
      <c r="BD77" s="10"/>
      <c r="BE77" s="1">
        <f>SUM(E77:BD77)</f>
        <v>70</v>
      </c>
      <c r="BF77" s="1"/>
    </row>
    <row r="78" spans="1:58" ht="10.5" customHeight="1" x14ac:dyDescent="0.2">
      <c r="A78" s="25"/>
      <c r="B78" s="129"/>
      <c r="C78" s="126"/>
      <c r="D78" s="1" t="s">
        <v>24</v>
      </c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8"/>
      <c r="W78" s="8"/>
      <c r="X78" s="18"/>
      <c r="Y78" s="18"/>
      <c r="Z78" s="18"/>
      <c r="AA78" s="18"/>
      <c r="AB78" s="18"/>
      <c r="AC78" s="18"/>
      <c r="AD78" s="104"/>
      <c r="AE78" s="104"/>
      <c r="AF78" s="104"/>
      <c r="AG78" s="104"/>
      <c r="AH78" s="102"/>
      <c r="AI78" s="102"/>
      <c r="AJ78" s="102"/>
      <c r="AK78" s="102"/>
      <c r="AL78" s="102"/>
      <c r="AM78" s="102"/>
      <c r="AN78" s="102"/>
      <c r="AO78" s="104"/>
      <c r="AP78" s="104"/>
      <c r="AQ78" s="102"/>
      <c r="AR78" s="102"/>
      <c r="AS78" s="102"/>
      <c r="AT78" s="13"/>
      <c r="AU78" s="13"/>
      <c r="AV78" s="9"/>
      <c r="AW78" s="10"/>
      <c r="AX78" s="10"/>
      <c r="AY78" s="10"/>
      <c r="AZ78" s="10"/>
      <c r="BA78" s="10"/>
      <c r="BB78" s="10"/>
      <c r="BC78" s="10"/>
      <c r="BD78" s="10"/>
      <c r="BE78" s="1"/>
      <c r="BF78" s="1"/>
    </row>
    <row r="79" spans="1:58" ht="10.5" customHeight="1" x14ac:dyDescent="0.2">
      <c r="A79" s="25"/>
      <c r="B79" s="125" t="s">
        <v>95</v>
      </c>
      <c r="C79" s="150" t="s">
        <v>96</v>
      </c>
      <c r="D79" s="1" t="s">
        <v>23</v>
      </c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8"/>
      <c r="W79" s="8"/>
      <c r="X79" s="18"/>
      <c r="Y79" s="18"/>
      <c r="Z79" s="18"/>
      <c r="AA79" s="18"/>
      <c r="AB79" s="18"/>
      <c r="AC79" s="18"/>
      <c r="AD79" s="104"/>
      <c r="AE79" s="104"/>
      <c r="AF79" s="104"/>
      <c r="AG79" s="104"/>
      <c r="AH79" s="102"/>
      <c r="AI79" s="102"/>
      <c r="AJ79" s="102"/>
      <c r="AK79" s="102"/>
      <c r="AL79" s="102"/>
      <c r="AM79" s="102"/>
      <c r="AN79" s="102"/>
      <c r="AO79" s="104"/>
      <c r="AP79" s="104"/>
      <c r="AQ79" s="102"/>
      <c r="AR79" s="102"/>
      <c r="AS79" s="102"/>
      <c r="AT79" s="13"/>
      <c r="AU79" s="13"/>
      <c r="AV79" s="9"/>
      <c r="AW79" s="10"/>
      <c r="AX79" s="10"/>
      <c r="AY79" s="10"/>
      <c r="AZ79" s="10"/>
      <c r="BA79" s="10"/>
      <c r="BB79" s="10"/>
      <c r="BC79" s="10"/>
      <c r="BD79" s="10"/>
      <c r="BE79" s="1"/>
      <c r="BF79" s="1"/>
    </row>
    <row r="80" spans="1:58" ht="10.5" customHeight="1" x14ac:dyDescent="0.2">
      <c r="A80" s="25"/>
      <c r="B80" s="129"/>
      <c r="C80" s="151"/>
      <c r="D80" s="1" t="s">
        <v>24</v>
      </c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8"/>
      <c r="W80" s="8"/>
      <c r="X80" s="18"/>
      <c r="Y80" s="18"/>
      <c r="Z80" s="18"/>
      <c r="AA80" s="18"/>
      <c r="AB80" s="18"/>
      <c r="AC80" s="18"/>
      <c r="AD80" s="104"/>
      <c r="AE80" s="104"/>
      <c r="AF80" s="104"/>
      <c r="AG80" s="104"/>
      <c r="AH80" s="102"/>
      <c r="AI80" s="102"/>
      <c r="AJ80" s="102"/>
      <c r="AK80" s="102"/>
      <c r="AL80" s="102"/>
      <c r="AM80" s="102"/>
      <c r="AN80" s="102"/>
      <c r="AO80" s="104"/>
      <c r="AP80" s="104"/>
      <c r="AQ80" s="102"/>
      <c r="AR80" s="102"/>
      <c r="AS80" s="102"/>
      <c r="AT80" s="13"/>
      <c r="AU80" s="13"/>
      <c r="AV80" s="9"/>
      <c r="AW80" s="10"/>
      <c r="AX80" s="10"/>
      <c r="AY80" s="10"/>
      <c r="AZ80" s="10"/>
      <c r="BA80" s="10"/>
      <c r="BB80" s="10"/>
      <c r="BC80" s="10"/>
      <c r="BD80" s="10"/>
      <c r="BE80" s="1"/>
      <c r="BF80" s="1"/>
    </row>
    <row r="81" spans="1:58" ht="10.5" customHeight="1" x14ac:dyDescent="0.2">
      <c r="A81" s="25"/>
      <c r="B81" s="125" t="s">
        <v>97</v>
      </c>
      <c r="C81" s="127" t="s">
        <v>98</v>
      </c>
      <c r="D81" s="1" t="s">
        <v>23</v>
      </c>
      <c r="E81" s="18">
        <v>2</v>
      </c>
      <c r="F81" s="18">
        <v>2</v>
      </c>
      <c r="G81" s="18">
        <v>2</v>
      </c>
      <c r="H81" s="18">
        <v>2</v>
      </c>
      <c r="I81" s="18">
        <v>2</v>
      </c>
      <c r="J81" s="18">
        <v>2</v>
      </c>
      <c r="K81" s="18">
        <v>2</v>
      </c>
      <c r="L81" s="18">
        <v>2</v>
      </c>
      <c r="M81" s="18">
        <v>2</v>
      </c>
      <c r="N81" s="18">
        <v>2</v>
      </c>
      <c r="O81" s="18">
        <v>2</v>
      </c>
      <c r="P81" s="18">
        <v>2</v>
      </c>
      <c r="Q81" s="18">
        <v>2</v>
      </c>
      <c r="R81" s="18">
        <v>2</v>
      </c>
      <c r="S81" s="18">
        <v>2</v>
      </c>
      <c r="T81" s="18">
        <v>2</v>
      </c>
      <c r="U81" s="18">
        <v>2</v>
      </c>
      <c r="V81" s="8"/>
      <c r="W81" s="8"/>
      <c r="X81" s="18">
        <v>3</v>
      </c>
      <c r="Y81" s="18">
        <v>3</v>
      </c>
      <c r="Z81" s="18">
        <v>3</v>
      </c>
      <c r="AA81" s="18">
        <v>3</v>
      </c>
      <c r="AB81" s="18">
        <v>3</v>
      </c>
      <c r="AC81" s="18">
        <v>3</v>
      </c>
      <c r="AD81" s="104"/>
      <c r="AE81" s="104"/>
      <c r="AF81" s="104"/>
      <c r="AG81" s="104"/>
      <c r="AH81" s="102"/>
      <c r="AI81" s="102"/>
      <c r="AJ81" s="102"/>
      <c r="AK81" s="102"/>
      <c r="AL81" s="102"/>
      <c r="AM81" s="102"/>
      <c r="AN81" s="102"/>
      <c r="AO81" s="104"/>
      <c r="AP81" s="104"/>
      <c r="AQ81" s="102"/>
      <c r="AR81" s="102"/>
      <c r="AS81" s="102"/>
      <c r="AT81" s="13"/>
      <c r="AU81" s="13"/>
      <c r="AV81" s="9"/>
      <c r="AW81" s="10"/>
      <c r="AX81" s="10"/>
      <c r="AY81" s="10"/>
      <c r="AZ81" s="10"/>
      <c r="BA81" s="10"/>
      <c r="BB81" s="10"/>
      <c r="BC81" s="10"/>
      <c r="BD81" s="10"/>
      <c r="BE81" s="1">
        <f>SUM(E81:BD81)</f>
        <v>52</v>
      </c>
      <c r="BF81" s="1"/>
    </row>
    <row r="82" spans="1:58" ht="10.5" customHeight="1" x14ac:dyDescent="0.2">
      <c r="A82" s="25"/>
      <c r="B82" s="129"/>
      <c r="C82" s="128"/>
      <c r="D82" s="1" t="s">
        <v>24</v>
      </c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8"/>
      <c r="W82" s="8"/>
      <c r="X82" s="18"/>
      <c r="Y82" s="18"/>
      <c r="Z82" s="18"/>
      <c r="AA82" s="18"/>
      <c r="AB82" s="18"/>
      <c r="AC82" s="18"/>
      <c r="AD82" s="104"/>
      <c r="AE82" s="104"/>
      <c r="AF82" s="104"/>
      <c r="AG82" s="104"/>
      <c r="AH82" s="102"/>
      <c r="AI82" s="102"/>
      <c r="AJ82" s="102"/>
      <c r="AK82" s="102"/>
      <c r="AL82" s="102"/>
      <c r="AM82" s="102"/>
      <c r="AN82" s="102"/>
      <c r="AO82" s="104"/>
      <c r="AP82" s="104"/>
      <c r="AQ82" s="102"/>
      <c r="AR82" s="102"/>
      <c r="AS82" s="102"/>
      <c r="AT82" s="13"/>
      <c r="AU82" s="13"/>
      <c r="AV82" s="9"/>
      <c r="AW82" s="10"/>
      <c r="AX82" s="10"/>
      <c r="AY82" s="10"/>
      <c r="AZ82" s="10"/>
      <c r="BA82" s="10"/>
      <c r="BB82" s="10"/>
      <c r="BC82" s="10"/>
      <c r="BD82" s="10"/>
      <c r="BE82" s="1"/>
      <c r="BF82" s="1"/>
    </row>
    <row r="83" spans="1:58" ht="10.5" customHeight="1" x14ac:dyDescent="0.2">
      <c r="A83" s="25"/>
      <c r="B83" s="125" t="s">
        <v>99</v>
      </c>
      <c r="C83" s="127" t="s">
        <v>100</v>
      </c>
      <c r="D83" s="1" t="s">
        <v>23</v>
      </c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8"/>
      <c r="W83" s="8"/>
      <c r="X83" s="18"/>
      <c r="Y83" s="18"/>
      <c r="Z83" s="18"/>
      <c r="AA83" s="18"/>
      <c r="AB83" s="18"/>
      <c r="AC83" s="18"/>
      <c r="AD83" s="104"/>
      <c r="AE83" s="104"/>
      <c r="AF83" s="104"/>
      <c r="AG83" s="104"/>
      <c r="AH83" s="102"/>
      <c r="AI83" s="102"/>
      <c r="AJ83" s="102"/>
      <c r="AK83" s="102"/>
      <c r="AL83" s="102"/>
      <c r="AM83" s="102"/>
      <c r="AN83" s="102"/>
      <c r="AO83" s="104"/>
      <c r="AP83" s="104"/>
      <c r="AQ83" s="102"/>
      <c r="AR83" s="102"/>
      <c r="AS83" s="102"/>
      <c r="AT83" s="13"/>
      <c r="AU83" s="13"/>
      <c r="AV83" s="9"/>
      <c r="AW83" s="10"/>
      <c r="AX83" s="10"/>
      <c r="AY83" s="10"/>
      <c r="AZ83" s="10"/>
      <c r="BA83" s="10"/>
      <c r="BB83" s="10"/>
      <c r="BC83" s="10"/>
      <c r="BD83" s="10"/>
      <c r="BE83" s="1"/>
      <c r="BF83" s="1"/>
    </row>
    <row r="84" spans="1:58" ht="10.5" customHeight="1" x14ac:dyDescent="0.2">
      <c r="A84" s="25"/>
      <c r="B84" s="129"/>
      <c r="C84" s="128"/>
      <c r="D84" s="1" t="s">
        <v>24</v>
      </c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8"/>
      <c r="W84" s="8"/>
      <c r="X84" s="18"/>
      <c r="Y84" s="18"/>
      <c r="Z84" s="18"/>
      <c r="AA84" s="18"/>
      <c r="AB84" s="18"/>
      <c r="AC84" s="18"/>
      <c r="AD84" s="104"/>
      <c r="AE84" s="104"/>
      <c r="AF84" s="104"/>
      <c r="AG84" s="104"/>
      <c r="AH84" s="102"/>
      <c r="AI84" s="102"/>
      <c r="AJ84" s="102"/>
      <c r="AK84" s="102"/>
      <c r="AL84" s="102"/>
      <c r="AM84" s="102"/>
      <c r="AN84" s="102"/>
      <c r="AO84" s="104"/>
      <c r="AP84" s="104"/>
      <c r="AQ84" s="102"/>
      <c r="AR84" s="102"/>
      <c r="AS84" s="102"/>
      <c r="AT84" s="13"/>
      <c r="AU84" s="13"/>
      <c r="AV84" s="9"/>
      <c r="AW84" s="10"/>
      <c r="AX84" s="10"/>
      <c r="AY84" s="10"/>
      <c r="AZ84" s="10"/>
      <c r="BA84" s="10"/>
      <c r="BB84" s="10"/>
      <c r="BC84" s="10"/>
      <c r="BD84" s="10"/>
      <c r="BE84" s="1"/>
      <c r="BF84" s="1"/>
    </row>
    <row r="85" spans="1:58" ht="10.5" customHeight="1" x14ac:dyDescent="0.2">
      <c r="A85" s="25"/>
      <c r="B85" s="119" t="s">
        <v>101</v>
      </c>
      <c r="C85" s="119" t="s">
        <v>102</v>
      </c>
      <c r="D85" s="2" t="s">
        <v>23</v>
      </c>
      <c r="E85" s="2">
        <f>E95+E87+E103+E111+E119</f>
        <v>26</v>
      </c>
      <c r="F85" s="2">
        <f t="shared" ref="F85:AS85" si="4">F95+F87+F103+F111+F119</f>
        <v>26</v>
      </c>
      <c r="G85" s="2">
        <f t="shared" si="4"/>
        <v>26</v>
      </c>
      <c r="H85" s="2">
        <f t="shared" si="4"/>
        <v>26</v>
      </c>
      <c r="I85" s="2">
        <f t="shared" si="4"/>
        <v>26</v>
      </c>
      <c r="J85" s="2">
        <f t="shared" si="4"/>
        <v>26</v>
      </c>
      <c r="K85" s="2">
        <f t="shared" si="4"/>
        <v>26</v>
      </c>
      <c r="L85" s="2">
        <f t="shared" si="4"/>
        <v>26</v>
      </c>
      <c r="M85" s="2">
        <f t="shared" si="4"/>
        <v>26</v>
      </c>
      <c r="N85" s="2">
        <f t="shared" si="4"/>
        <v>26</v>
      </c>
      <c r="O85" s="2">
        <f t="shared" si="4"/>
        <v>26</v>
      </c>
      <c r="P85" s="2">
        <f t="shared" si="4"/>
        <v>26</v>
      </c>
      <c r="Q85" s="2">
        <f t="shared" si="4"/>
        <v>26</v>
      </c>
      <c r="R85" s="2">
        <f t="shared" si="4"/>
        <v>26</v>
      </c>
      <c r="S85" s="2">
        <f t="shared" si="4"/>
        <v>26</v>
      </c>
      <c r="T85" s="2">
        <f t="shared" si="4"/>
        <v>26</v>
      </c>
      <c r="U85" s="2">
        <f t="shared" si="4"/>
        <v>26</v>
      </c>
      <c r="V85" s="2">
        <f t="shared" si="4"/>
        <v>0</v>
      </c>
      <c r="W85" s="2">
        <f t="shared" si="4"/>
        <v>0</v>
      </c>
      <c r="X85" s="2">
        <f t="shared" si="4"/>
        <v>16</v>
      </c>
      <c r="Y85" s="2">
        <f t="shared" si="4"/>
        <v>16</v>
      </c>
      <c r="Z85" s="2">
        <f t="shared" si="4"/>
        <v>16</v>
      </c>
      <c r="AA85" s="2">
        <f t="shared" si="4"/>
        <v>16</v>
      </c>
      <c r="AB85" s="2">
        <f t="shared" si="4"/>
        <v>16</v>
      </c>
      <c r="AC85" s="2">
        <f t="shared" si="4"/>
        <v>16</v>
      </c>
      <c r="AD85" s="2">
        <f t="shared" si="4"/>
        <v>36</v>
      </c>
      <c r="AE85" s="2">
        <f t="shared" si="4"/>
        <v>36</v>
      </c>
      <c r="AF85" s="2">
        <f t="shared" si="4"/>
        <v>36</v>
      </c>
      <c r="AG85" s="2">
        <f t="shared" si="4"/>
        <v>36</v>
      </c>
      <c r="AH85" s="2">
        <f t="shared" si="4"/>
        <v>36</v>
      </c>
      <c r="AI85" s="2">
        <f t="shared" si="4"/>
        <v>36</v>
      </c>
      <c r="AJ85" s="2">
        <f t="shared" si="4"/>
        <v>36</v>
      </c>
      <c r="AK85" s="2">
        <f t="shared" si="4"/>
        <v>36</v>
      </c>
      <c r="AL85" s="2">
        <f t="shared" si="4"/>
        <v>36</v>
      </c>
      <c r="AM85" s="2">
        <f t="shared" si="4"/>
        <v>36</v>
      </c>
      <c r="AN85" s="2">
        <f t="shared" si="4"/>
        <v>36</v>
      </c>
      <c r="AO85" s="2">
        <f t="shared" si="4"/>
        <v>36</v>
      </c>
      <c r="AP85" s="2">
        <f t="shared" si="4"/>
        <v>36</v>
      </c>
      <c r="AQ85" s="2">
        <f t="shared" si="4"/>
        <v>36</v>
      </c>
      <c r="AR85" s="2">
        <f t="shared" si="4"/>
        <v>36</v>
      </c>
      <c r="AS85" s="2">
        <f t="shared" si="4"/>
        <v>36</v>
      </c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11">
        <f>SUM(E85:BD85)</f>
        <v>1114</v>
      </c>
      <c r="BF85" s="28"/>
    </row>
    <row r="86" spans="1:58" ht="10.5" customHeight="1" x14ac:dyDescent="0.2">
      <c r="A86" s="25"/>
      <c r="B86" s="120"/>
      <c r="C86" s="120"/>
      <c r="D86" s="2" t="s">
        <v>24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11"/>
      <c r="BF86" s="28"/>
    </row>
    <row r="87" spans="1:58" ht="10.5" customHeight="1" x14ac:dyDescent="0.2">
      <c r="A87" s="25"/>
      <c r="B87" s="119" t="s">
        <v>103</v>
      </c>
      <c r="C87" s="121" t="s">
        <v>104</v>
      </c>
      <c r="D87" s="2" t="s">
        <v>23</v>
      </c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11"/>
      <c r="BF87" s="28"/>
    </row>
    <row r="88" spans="1:58" ht="36" customHeight="1" x14ac:dyDescent="0.2">
      <c r="A88" s="25"/>
      <c r="B88" s="120"/>
      <c r="C88" s="122"/>
      <c r="D88" s="2" t="s">
        <v>24</v>
      </c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11"/>
      <c r="BF88" s="28"/>
    </row>
    <row r="89" spans="1:58" ht="10.5" customHeight="1" x14ac:dyDescent="0.2">
      <c r="A89" s="25"/>
      <c r="B89" s="123" t="s">
        <v>105</v>
      </c>
      <c r="C89" s="125" t="s">
        <v>106</v>
      </c>
      <c r="D89" s="1" t="s">
        <v>23</v>
      </c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8"/>
      <c r="W89" s="8"/>
      <c r="X89" s="18"/>
      <c r="Y89" s="18"/>
      <c r="Z89" s="18"/>
      <c r="AA89" s="18"/>
      <c r="AB89" s="18"/>
      <c r="AC89" s="18"/>
      <c r="AD89" s="104"/>
      <c r="AE89" s="104"/>
      <c r="AF89" s="104"/>
      <c r="AG89" s="104"/>
      <c r="AH89" s="102"/>
      <c r="AI89" s="102"/>
      <c r="AJ89" s="102"/>
      <c r="AK89" s="102"/>
      <c r="AL89" s="102"/>
      <c r="AM89" s="102"/>
      <c r="AN89" s="102"/>
      <c r="AO89" s="104"/>
      <c r="AP89" s="104"/>
      <c r="AQ89" s="102"/>
      <c r="AR89" s="102"/>
      <c r="AS89" s="102"/>
      <c r="AT89" s="13"/>
      <c r="AU89" s="13"/>
      <c r="AV89" s="9"/>
      <c r="AW89" s="10"/>
      <c r="AX89" s="10"/>
      <c r="AY89" s="10"/>
      <c r="AZ89" s="10"/>
      <c r="BA89" s="10"/>
      <c r="BB89" s="10"/>
      <c r="BC89" s="10"/>
      <c r="BD89" s="10"/>
      <c r="BE89" s="1"/>
      <c r="BF89" s="1"/>
    </row>
    <row r="90" spans="1:58" ht="21" customHeight="1" x14ac:dyDescent="0.2">
      <c r="A90" s="25"/>
      <c r="B90" s="124"/>
      <c r="C90" s="126"/>
      <c r="D90" s="1" t="s">
        <v>24</v>
      </c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8"/>
      <c r="W90" s="8"/>
      <c r="X90" s="18"/>
      <c r="Y90" s="18"/>
      <c r="Z90" s="18"/>
      <c r="AA90" s="18"/>
      <c r="AB90" s="18"/>
      <c r="AC90" s="18"/>
      <c r="AD90" s="104"/>
      <c r="AE90" s="104"/>
      <c r="AF90" s="104"/>
      <c r="AG90" s="104"/>
      <c r="AH90" s="102"/>
      <c r="AI90" s="102"/>
      <c r="AJ90" s="102"/>
      <c r="AK90" s="102"/>
      <c r="AL90" s="102"/>
      <c r="AM90" s="102"/>
      <c r="AN90" s="102"/>
      <c r="AO90" s="104"/>
      <c r="AP90" s="104"/>
      <c r="AQ90" s="102"/>
      <c r="AR90" s="102"/>
      <c r="AS90" s="102"/>
      <c r="AT90" s="13"/>
      <c r="AU90" s="13"/>
      <c r="AV90" s="9"/>
      <c r="AW90" s="10"/>
      <c r="AX90" s="10"/>
      <c r="AY90" s="10"/>
      <c r="AZ90" s="10"/>
      <c r="BA90" s="10"/>
      <c r="BB90" s="10"/>
      <c r="BC90" s="10"/>
      <c r="BD90" s="10"/>
      <c r="BE90" s="1"/>
      <c r="BF90" s="1"/>
    </row>
    <row r="91" spans="1:58" ht="10.5" customHeight="1" x14ac:dyDescent="0.2">
      <c r="A91" s="25"/>
      <c r="B91" s="127" t="s">
        <v>107</v>
      </c>
      <c r="C91" s="130" t="s">
        <v>108</v>
      </c>
      <c r="D91" s="1" t="s">
        <v>23</v>
      </c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8"/>
      <c r="W91" s="8"/>
      <c r="X91" s="18"/>
      <c r="Y91" s="18"/>
      <c r="Z91" s="18"/>
      <c r="AA91" s="18"/>
      <c r="AB91" s="18"/>
      <c r="AC91" s="18"/>
      <c r="AD91" s="104"/>
      <c r="AE91" s="104"/>
      <c r="AF91" s="104"/>
      <c r="AG91" s="104"/>
      <c r="AH91" s="102"/>
      <c r="AI91" s="102"/>
      <c r="AJ91" s="102"/>
      <c r="AK91" s="102"/>
      <c r="AL91" s="102"/>
      <c r="AM91" s="102"/>
      <c r="AN91" s="102"/>
      <c r="AO91" s="104"/>
      <c r="AP91" s="104"/>
      <c r="AQ91" s="102"/>
      <c r="AR91" s="102"/>
      <c r="AS91" s="102"/>
      <c r="AT91" s="13"/>
      <c r="AU91" s="13"/>
      <c r="AV91" s="9"/>
      <c r="AW91" s="10"/>
      <c r="AX91" s="10"/>
      <c r="AY91" s="10"/>
      <c r="AZ91" s="10"/>
      <c r="BA91" s="10"/>
      <c r="BB91" s="10"/>
      <c r="BC91" s="10"/>
      <c r="BD91" s="10"/>
      <c r="BE91" s="1"/>
      <c r="BF91" s="1"/>
    </row>
    <row r="92" spans="1:58" ht="24" customHeight="1" x14ac:dyDescent="0.2">
      <c r="A92" s="25"/>
      <c r="B92" s="129"/>
      <c r="C92" s="131"/>
      <c r="D92" s="1" t="s">
        <v>24</v>
      </c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8"/>
      <c r="W92" s="8"/>
      <c r="X92" s="18"/>
      <c r="Y92" s="18"/>
      <c r="Z92" s="18"/>
      <c r="AA92" s="18"/>
      <c r="AB92" s="18"/>
      <c r="AC92" s="18"/>
      <c r="AD92" s="104"/>
      <c r="AE92" s="104"/>
      <c r="AF92" s="104"/>
      <c r="AG92" s="104"/>
      <c r="AH92" s="102"/>
      <c r="AI92" s="102"/>
      <c r="AJ92" s="102"/>
      <c r="AK92" s="102"/>
      <c r="AL92" s="102"/>
      <c r="AM92" s="102"/>
      <c r="AN92" s="102"/>
      <c r="AO92" s="104"/>
      <c r="AP92" s="104"/>
      <c r="AQ92" s="102"/>
      <c r="AR92" s="102"/>
      <c r="AS92" s="102"/>
      <c r="AT92" s="13"/>
      <c r="AU92" s="13"/>
      <c r="AV92" s="9"/>
      <c r="AW92" s="10"/>
      <c r="AX92" s="10"/>
      <c r="AY92" s="10"/>
      <c r="AZ92" s="10"/>
      <c r="BA92" s="10"/>
      <c r="BB92" s="10"/>
      <c r="BC92" s="10"/>
      <c r="BD92" s="10"/>
      <c r="BE92" s="1"/>
      <c r="BF92" s="1"/>
    </row>
    <row r="93" spans="1:58" ht="10.5" customHeight="1" x14ac:dyDescent="0.2">
      <c r="A93" s="25"/>
      <c r="B93" s="59" t="s">
        <v>109</v>
      </c>
      <c r="C93" s="60" t="s">
        <v>110</v>
      </c>
      <c r="D93" s="1" t="s">
        <v>23</v>
      </c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8"/>
      <c r="W93" s="8"/>
      <c r="X93" s="18"/>
      <c r="Y93" s="18"/>
      <c r="Z93" s="18"/>
      <c r="AA93" s="18"/>
      <c r="AB93" s="18"/>
      <c r="AC93" s="18"/>
      <c r="AD93" s="104"/>
      <c r="AE93" s="104"/>
      <c r="AF93" s="104"/>
      <c r="AG93" s="104"/>
      <c r="AH93" s="102"/>
      <c r="AI93" s="102"/>
      <c r="AJ93" s="102"/>
      <c r="AK93" s="102"/>
      <c r="AL93" s="102"/>
      <c r="AM93" s="102"/>
      <c r="AN93" s="102"/>
      <c r="AO93" s="104"/>
      <c r="AP93" s="104"/>
      <c r="AQ93" s="102"/>
      <c r="AR93" s="102"/>
      <c r="AS93" s="102"/>
      <c r="AT93" s="13"/>
      <c r="AU93" s="13"/>
      <c r="AV93" s="9"/>
      <c r="AW93" s="10"/>
      <c r="AX93" s="10"/>
      <c r="AY93" s="10"/>
      <c r="AZ93" s="10"/>
      <c r="BA93" s="10"/>
      <c r="BB93" s="10"/>
      <c r="BC93" s="10"/>
      <c r="BD93" s="10"/>
      <c r="BE93" s="1"/>
      <c r="BF93" s="1"/>
    </row>
    <row r="94" spans="1:58" ht="10.5" customHeight="1" x14ac:dyDescent="0.2">
      <c r="A94" s="25"/>
      <c r="B94" s="59" t="s">
        <v>111</v>
      </c>
      <c r="C94" s="60" t="s">
        <v>112</v>
      </c>
      <c r="D94" s="1" t="s">
        <v>23</v>
      </c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8"/>
      <c r="W94" s="8"/>
      <c r="X94" s="18"/>
      <c r="Y94" s="18"/>
      <c r="Z94" s="18"/>
      <c r="AA94" s="18"/>
      <c r="AB94" s="18"/>
      <c r="AC94" s="18"/>
      <c r="AD94" s="104"/>
      <c r="AE94" s="104"/>
      <c r="AF94" s="104"/>
      <c r="AG94" s="104"/>
      <c r="AH94" s="102"/>
      <c r="AI94" s="102"/>
      <c r="AJ94" s="102"/>
      <c r="AK94" s="102"/>
      <c r="AL94" s="102"/>
      <c r="AM94" s="102"/>
      <c r="AN94" s="102"/>
      <c r="AO94" s="104"/>
      <c r="AP94" s="104"/>
      <c r="AQ94" s="102"/>
      <c r="AR94" s="102"/>
      <c r="AS94" s="102"/>
      <c r="AT94" s="13"/>
      <c r="AU94" s="13"/>
      <c r="AV94" s="9"/>
      <c r="AW94" s="10"/>
      <c r="AX94" s="10"/>
      <c r="AY94" s="10"/>
      <c r="AZ94" s="10"/>
      <c r="BA94" s="10"/>
      <c r="BB94" s="10"/>
      <c r="BC94" s="10"/>
      <c r="BD94" s="10"/>
      <c r="BE94" s="1"/>
      <c r="BF94" s="1"/>
    </row>
    <row r="95" spans="1:58" ht="10.5" customHeight="1" x14ac:dyDescent="0.2">
      <c r="A95" s="25"/>
      <c r="B95" s="119" t="s">
        <v>113</v>
      </c>
      <c r="C95" s="132" t="s">
        <v>114</v>
      </c>
      <c r="D95" s="54" t="s">
        <v>23</v>
      </c>
      <c r="E95" s="2">
        <f>E97+E99+E101+E102</f>
        <v>12</v>
      </c>
      <c r="F95" s="2">
        <f t="shared" ref="F95:AN95" si="5">F97+F99+F101+F102</f>
        <v>12</v>
      </c>
      <c r="G95" s="2">
        <f t="shared" si="5"/>
        <v>12</v>
      </c>
      <c r="H95" s="2">
        <f t="shared" si="5"/>
        <v>12</v>
      </c>
      <c r="I95" s="2">
        <f t="shared" si="5"/>
        <v>12</v>
      </c>
      <c r="J95" s="2">
        <f t="shared" si="5"/>
        <v>12</v>
      </c>
      <c r="K95" s="2">
        <f t="shared" si="5"/>
        <v>12</v>
      </c>
      <c r="L95" s="2">
        <f t="shared" si="5"/>
        <v>12</v>
      </c>
      <c r="M95" s="2">
        <f t="shared" si="5"/>
        <v>12</v>
      </c>
      <c r="N95" s="2">
        <f t="shared" si="5"/>
        <v>12</v>
      </c>
      <c r="O95" s="2">
        <f t="shared" si="5"/>
        <v>12</v>
      </c>
      <c r="P95" s="2">
        <f t="shared" si="5"/>
        <v>12</v>
      </c>
      <c r="Q95" s="2">
        <f t="shared" si="5"/>
        <v>12</v>
      </c>
      <c r="R95" s="2">
        <f t="shared" si="5"/>
        <v>12</v>
      </c>
      <c r="S95" s="2">
        <f t="shared" si="5"/>
        <v>12</v>
      </c>
      <c r="T95" s="2">
        <f t="shared" si="5"/>
        <v>12</v>
      </c>
      <c r="U95" s="2">
        <f t="shared" si="5"/>
        <v>12</v>
      </c>
      <c r="V95" s="2">
        <f t="shared" si="5"/>
        <v>0</v>
      </c>
      <c r="W95" s="2">
        <f t="shared" si="5"/>
        <v>0</v>
      </c>
      <c r="X95" s="2">
        <f t="shared" si="5"/>
        <v>6</v>
      </c>
      <c r="Y95" s="2">
        <f t="shared" si="5"/>
        <v>6</v>
      </c>
      <c r="Z95" s="2">
        <f t="shared" si="5"/>
        <v>6</v>
      </c>
      <c r="AA95" s="2">
        <f t="shared" si="5"/>
        <v>6</v>
      </c>
      <c r="AB95" s="2">
        <f t="shared" si="5"/>
        <v>6</v>
      </c>
      <c r="AC95" s="2">
        <f t="shared" si="5"/>
        <v>6</v>
      </c>
      <c r="AD95" s="2">
        <f t="shared" si="5"/>
        <v>36</v>
      </c>
      <c r="AE95" s="2">
        <f t="shared" si="5"/>
        <v>36</v>
      </c>
      <c r="AF95" s="2">
        <f t="shared" si="5"/>
        <v>36</v>
      </c>
      <c r="AG95" s="2">
        <f t="shared" si="5"/>
        <v>36</v>
      </c>
      <c r="AH95" s="2">
        <f t="shared" si="5"/>
        <v>36</v>
      </c>
      <c r="AI95" s="2">
        <f t="shared" si="5"/>
        <v>36</v>
      </c>
      <c r="AJ95" s="2">
        <f t="shared" si="5"/>
        <v>36</v>
      </c>
      <c r="AK95" s="2">
        <f t="shared" si="5"/>
        <v>36</v>
      </c>
      <c r="AL95" s="2">
        <f t="shared" si="5"/>
        <v>36</v>
      </c>
      <c r="AM95" s="2">
        <f t="shared" si="5"/>
        <v>36</v>
      </c>
      <c r="AN95" s="2">
        <f t="shared" si="5"/>
        <v>36</v>
      </c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11">
        <f>SUM(E95:BD95)</f>
        <v>636</v>
      </c>
      <c r="BF95" s="28"/>
    </row>
    <row r="96" spans="1:58" ht="31.5" customHeight="1" x14ac:dyDescent="0.2">
      <c r="A96" s="25"/>
      <c r="B96" s="120"/>
      <c r="C96" s="133"/>
      <c r="D96" s="54" t="s">
        <v>24</v>
      </c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11"/>
      <c r="BF96" s="28"/>
    </row>
    <row r="97" spans="1:58" ht="10.5" customHeight="1" x14ac:dyDescent="0.2">
      <c r="A97" s="25"/>
      <c r="B97" s="123" t="s">
        <v>115</v>
      </c>
      <c r="C97" s="123" t="s">
        <v>116</v>
      </c>
      <c r="D97" s="1" t="s">
        <v>23</v>
      </c>
      <c r="E97" s="18">
        <v>12</v>
      </c>
      <c r="F97" s="18">
        <v>12</v>
      </c>
      <c r="G97" s="18">
        <v>12</v>
      </c>
      <c r="H97" s="18">
        <v>2</v>
      </c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8"/>
      <c r="W97" s="8"/>
      <c r="X97" s="18"/>
      <c r="Y97" s="18"/>
      <c r="Z97" s="18"/>
      <c r="AA97" s="18"/>
      <c r="AB97" s="18"/>
      <c r="AC97" s="18"/>
      <c r="AD97" s="104"/>
      <c r="AE97" s="104"/>
      <c r="AF97" s="104"/>
      <c r="AG97" s="104"/>
      <c r="AH97" s="102"/>
      <c r="AI97" s="102"/>
      <c r="AJ97" s="102"/>
      <c r="AK97" s="102"/>
      <c r="AL97" s="102"/>
      <c r="AM97" s="102"/>
      <c r="AN97" s="102"/>
      <c r="AO97" s="104"/>
      <c r="AP97" s="104"/>
      <c r="AQ97" s="102"/>
      <c r="AR97" s="102"/>
      <c r="AS97" s="102"/>
      <c r="AT97" s="13"/>
      <c r="AU97" s="13"/>
      <c r="AV97" s="9"/>
      <c r="AW97" s="10"/>
      <c r="AX97" s="10"/>
      <c r="AY97" s="10"/>
      <c r="AZ97" s="10"/>
      <c r="BA97" s="10"/>
      <c r="BB97" s="10"/>
      <c r="BC97" s="10"/>
      <c r="BD97" s="10"/>
      <c r="BE97" s="1"/>
      <c r="BF97" s="1"/>
    </row>
    <row r="98" spans="1:58" ht="33.75" customHeight="1" x14ac:dyDescent="0.2">
      <c r="A98" s="25"/>
      <c r="B98" s="134"/>
      <c r="C98" s="124"/>
      <c r="D98" s="1" t="s">
        <v>24</v>
      </c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8"/>
      <c r="W98" s="8"/>
      <c r="X98" s="18"/>
      <c r="Y98" s="18"/>
      <c r="Z98" s="18"/>
      <c r="AA98" s="18"/>
      <c r="AB98" s="18"/>
      <c r="AC98" s="18"/>
      <c r="AD98" s="104"/>
      <c r="AE98" s="104"/>
      <c r="AF98" s="104"/>
      <c r="AG98" s="104"/>
      <c r="AH98" s="102"/>
      <c r="AI98" s="102"/>
      <c r="AJ98" s="102"/>
      <c r="AK98" s="102"/>
      <c r="AL98" s="102"/>
      <c r="AM98" s="102"/>
      <c r="AN98" s="102"/>
      <c r="AO98" s="104"/>
      <c r="AP98" s="104"/>
      <c r="AQ98" s="102"/>
      <c r="AR98" s="102"/>
      <c r="AS98" s="102"/>
      <c r="AT98" s="13"/>
      <c r="AU98" s="13"/>
      <c r="AV98" s="9"/>
      <c r="AW98" s="10"/>
      <c r="AX98" s="10"/>
      <c r="AY98" s="10"/>
      <c r="AZ98" s="10"/>
      <c r="BA98" s="10"/>
      <c r="BB98" s="10"/>
      <c r="BC98" s="10"/>
      <c r="BD98" s="10"/>
      <c r="BE98" s="1"/>
      <c r="BF98" s="1"/>
    </row>
    <row r="99" spans="1:58" ht="12" customHeight="1" x14ac:dyDescent="0.2">
      <c r="A99" s="25"/>
      <c r="B99" s="127" t="s">
        <v>117</v>
      </c>
      <c r="C99" s="127" t="s">
        <v>118</v>
      </c>
      <c r="D99" s="1" t="s">
        <v>23</v>
      </c>
      <c r="E99" s="18"/>
      <c r="F99" s="18"/>
      <c r="G99" s="18"/>
      <c r="H99" s="18">
        <v>10</v>
      </c>
      <c r="I99" s="18">
        <v>12</v>
      </c>
      <c r="J99" s="18">
        <v>12</v>
      </c>
      <c r="K99" s="18">
        <v>12</v>
      </c>
      <c r="L99" s="18">
        <v>12</v>
      </c>
      <c r="M99" s="18">
        <v>12</v>
      </c>
      <c r="N99" s="18">
        <v>12</v>
      </c>
      <c r="O99" s="18">
        <v>12</v>
      </c>
      <c r="P99" s="18">
        <v>12</v>
      </c>
      <c r="Q99" s="18">
        <v>12</v>
      </c>
      <c r="R99" s="18">
        <v>12</v>
      </c>
      <c r="S99" s="18">
        <v>12</v>
      </c>
      <c r="T99" s="18">
        <v>12</v>
      </c>
      <c r="U99" s="18">
        <v>12</v>
      </c>
      <c r="V99" s="8"/>
      <c r="W99" s="8"/>
      <c r="X99" s="18">
        <v>6</v>
      </c>
      <c r="Y99" s="18">
        <v>6</v>
      </c>
      <c r="Z99" s="18">
        <v>6</v>
      </c>
      <c r="AA99" s="18">
        <v>6</v>
      </c>
      <c r="AB99" s="18">
        <v>6</v>
      </c>
      <c r="AC99" s="18">
        <v>6</v>
      </c>
      <c r="AD99" s="104"/>
      <c r="AE99" s="104"/>
      <c r="AF99" s="104"/>
      <c r="AG99" s="104"/>
      <c r="AH99" s="102"/>
      <c r="AI99" s="102"/>
      <c r="AJ99" s="102"/>
      <c r="AK99" s="102"/>
      <c r="AL99" s="102"/>
      <c r="AM99" s="102"/>
      <c r="AN99" s="102"/>
      <c r="AO99" s="104"/>
      <c r="AP99" s="104"/>
      <c r="AQ99" s="102"/>
      <c r="AR99" s="102"/>
      <c r="AS99" s="102"/>
      <c r="AT99" s="13"/>
      <c r="AU99" s="13"/>
      <c r="AV99" s="9"/>
      <c r="AW99" s="10"/>
      <c r="AX99" s="10"/>
      <c r="AY99" s="10"/>
      <c r="AZ99" s="10"/>
      <c r="BA99" s="10"/>
      <c r="BB99" s="10"/>
      <c r="BC99" s="10"/>
      <c r="BD99" s="10"/>
      <c r="BE99" s="1"/>
      <c r="BF99" s="1"/>
    </row>
    <row r="100" spans="1:58" ht="21.75" customHeight="1" x14ac:dyDescent="0.2">
      <c r="A100" s="25"/>
      <c r="B100" s="128"/>
      <c r="C100" s="129"/>
      <c r="D100" s="1" t="s">
        <v>24</v>
      </c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8"/>
      <c r="W100" s="8"/>
      <c r="X100" s="18"/>
      <c r="Y100" s="18"/>
      <c r="Z100" s="18"/>
      <c r="AA100" s="18"/>
      <c r="AB100" s="18"/>
      <c r="AC100" s="18"/>
      <c r="AD100" s="104"/>
      <c r="AE100" s="104"/>
      <c r="AF100" s="104"/>
      <c r="AG100" s="104"/>
      <c r="AH100" s="102"/>
      <c r="AI100" s="102"/>
      <c r="AJ100" s="102"/>
      <c r="AK100" s="102"/>
      <c r="AL100" s="102"/>
      <c r="AM100" s="102"/>
      <c r="AN100" s="102"/>
      <c r="AO100" s="104"/>
      <c r="AP100" s="104"/>
      <c r="AQ100" s="102"/>
      <c r="AR100" s="102"/>
      <c r="AS100" s="102"/>
      <c r="AT100" s="13"/>
      <c r="AU100" s="13"/>
      <c r="AV100" s="9"/>
      <c r="AW100" s="10"/>
      <c r="AX100" s="10"/>
      <c r="AY100" s="10"/>
      <c r="AZ100" s="10"/>
      <c r="BA100" s="10"/>
      <c r="BB100" s="10"/>
      <c r="BC100" s="10"/>
      <c r="BD100" s="10"/>
      <c r="BE100" s="1"/>
      <c r="BF100" s="1"/>
    </row>
    <row r="101" spans="1:58" ht="10.5" customHeight="1" x14ac:dyDescent="0.2">
      <c r="A101" s="25"/>
      <c r="B101" s="59" t="s">
        <v>119</v>
      </c>
      <c r="C101" s="59" t="s">
        <v>110</v>
      </c>
      <c r="D101" s="1" t="s">
        <v>23</v>
      </c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8"/>
      <c r="W101" s="8"/>
      <c r="X101" s="18"/>
      <c r="Y101" s="18"/>
      <c r="Z101" s="18"/>
      <c r="AA101" s="18"/>
      <c r="AB101" s="18"/>
      <c r="AC101" s="18"/>
      <c r="AD101" s="104">
        <v>36</v>
      </c>
      <c r="AE101" s="104">
        <v>36</v>
      </c>
      <c r="AF101" s="104">
        <v>36</v>
      </c>
      <c r="AG101" s="104">
        <v>36</v>
      </c>
      <c r="AH101" s="102"/>
      <c r="AI101" s="102"/>
      <c r="AJ101" s="102"/>
      <c r="AK101" s="102"/>
      <c r="AL101" s="102"/>
      <c r="AM101" s="102"/>
      <c r="AN101" s="102"/>
      <c r="AO101" s="104"/>
      <c r="AP101" s="104"/>
      <c r="AQ101" s="102"/>
      <c r="AR101" s="102"/>
      <c r="AS101" s="102"/>
      <c r="AT101" s="13"/>
      <c r="AU101" s="13"/>
      <c r="AV101" s="9"/>
      <c r="AW101" s="10"/>
      <c r="AX101" s="10"/>
      <c r="AY101" s="10"/>
      <c r="AZ101" s="10"/>
      <c r="BA101" s="10"/>
      <c r="BB101" s="10"/>
      <c r="BC101" s="10"/>
      <c r="BD101" s="10"/>
      <c r="BE101" s="1"/>
      <c r="BF101" s="1"/>
    </row>
    <row r="102" spans="1:58" ht="10.5" customHeight="1" x14ac:dyDescent="0.2">
      <c r="A102" s="25"/>
      <c r="B102" s="59" t="s">
        <v>120</v>
      </c>
      <c r="C102" s="59" t="s">
        <v>112</v>
      </c>
      <c r="D102" s="1" t="s">
        <v>23</v>
      </c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8"/>
      <c r="W102" s="8"/>
      <c r="X102" s="18"/>
      <c r="Y102" s="18"/>
      <c r="Z102" s="18"/>
      <c r="AA102" s="18"/>
      <c r="AB102" s="18"/>
      <c r="AC102" s="18"/>
      <c r="AD102" s="104"/>
      <c r="AE102" s="104"/>
      <c r="AF102" s="104"/>
      <c r="AG102" s="104"/>
      <c r="AH102" s="102">
        <v>36</v>
      </c>
      <c r="AI102" s="102">
        <v>36</v>
      </c>
      <c r="AJ102" s="102">
        <v>36</v>
      </c>
      <c r="AK102" s="102">
        <v>36</v>
      </c>
      <c r="AL102" s="102">
        <v>36</v>
      </c>
      <c r="AM102" s="102">
        <v>36</v>
      </c>
      <c r="AN102" s="102">
        <v>36</v>
      </c>
      <c r="AO102" s="104"/>
      <c r="AP102" s="104"/>
      <c r="AQ102" s="102"/>
      <c r="AR102" s="102"/>
      <c r="AS102" s="102"/>
      <c r="AT102" s="13"/>
      <c r="AU102" s="13"/>
      <c r="AV102" s="9"/>
      <c r="AW102" s="10"/>
      <c r="AX102" s="10"/>
      <c r="AY102" s="10"/>
      <c r="AZ102" s="10"/>
      <c r="BA102" s="10"/>
      <c r="BB102" s="10"/>
      <c r="BC102" s="10"/>
      <c r="BD102" s="10"/>
      <c r="BE102" s="1">
        <f>SUM(E102:BD102)</f>
        <v>252</v>
      </c>
      <c r="BF102" s="1"/>
    </row>
    <row r="103" spans="1:58" ht="10.5" customHeight="1" x14ac:dyDescent="0.2">
      <c r="A103" s="25"/>
      <c r="B103" s="119" t="s">
        <v>121</v>
      </c>
      <c r="C103" s="119" t="s">
        <v>122</v>
      </c>
      <c r="D103" s="2" t="s">
        <v>23</v>
      </c>
      <c r="E103" s="2">
        <f>E105+E107+E109+E110</f>
        <v>9</v>
      </c>
      <c r="F103" s="2">
        <f t="shared" ref="F103:AS103" si="6">F105+F107+F109+F110</f>
        <v>9</v>
      </c>
      <c r="G103" s="2">
        <f t="shared" si="6"/>
        <v>9</v>
      </c>
      <c r="H103" s="2">
        <f t="shared" si="6"/>
        <v>9</v>
      </c>
      <c r="I103" s="2">
        <f t="shared" si="6"/>
        <v>9</v>
      </c>
      <c r="J103" s="2">
        <f t="shared" si="6"/>
        <v>9</v>
      </c>
      <c r="K103" s="2">
        <f t="shared" si="6"/>
        <v>9</v>
      </c>
      <c r="L103" s="2">
        <f t="shared" si="6"/>
        <v>9</v>
      </c>
      <c r="M103" s="2">
        <f t="shared" si="6"/>
        <v>9</v>
      </c>
      <c r="N103" s="2">
        <f t="shared" si="6"/>
        <v>9</v>
      </c>
      <c r="O103" s="2">
        <f t="shared" si="6"/>
        <v>9</v>
      </c>
      <c r="P103" s="2">
        <f t="shared" si="6"/>
        <v>9</v>
      </c>
      <c r="Q103" s="2">
        <f t="shared" si="6"/>
        <v>9</v>
      </c>
      <c r="R103" s="2">
        <f t="shared" si="6"/>
        <v>9</v>
      </c>
      <c r="S103" s="2">
        <f t="shared" si="6"/>
        <v>9</v>
      </c>
      <c r="T103" s="2">
        <f t="shared" si="6"/>
        <v>9</v>
      </c>
      <c r="U103" s="2">
        <f t="shared" si="6"/>
        <v>9</v>
      </c>
      <c r="V103" s="2">
        <f t="shared" si="6"/>
        <v>0</v>
      </c>
      <c r="W103" s="2">
        <f t="shared" si="6"/>
        <v>0</v>
      </c>
      <c r="X103" s="2">
        <f t="shared" si="6"/>
        <v>6</v>
      </c>
      <c r="Y103" s="2">
        <f t="shared" si="6"/>
        <v>6</v>
      </c>
      <c r="Z103" s="2">
        <f t="shared" si="6"/>
        <v>6</v>
      </c>
      <c r="AA103" s="2">
        <f t="shared" si="6"/>
        <v>6</v>
      </c>
      <c r="AB103" s="2">
        <f t="shared" si="6"/>
        <v>6</v>
      </c>
      <c r="AC103" s="2">
        <f t="shared" si="6"/>
        <v>6</v>
      </c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>
        <f t="shared" si="6"/>
        <v>36</v>
      </c>
      <c r="AP103" s="2">
        <f t="shared" si="6"/>
        <v>36</v>
      </c>
      <c r="AQ103" s="2">
        <f t="shared" si="6"/>
        <v>36</v>
      </c>
      <c r="AR103" s="2">
        <f t="shared" si="6"/>
        <v>36</v>
      </c>
      <c r="AS103" s="2">
        <f t="shared" si="6"/>
        <v>36</v>
      </c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11">
        <f>SUM(E103:BD103)</f>
        <v>369</v>
      </c>
      <c r="BF103" s="28"/>
    </row>
    <row r="104" spans="1:58" ht="33" customHeight="1" x14ac:dyDescent="0.2">
      <c r="A104" s="25"/>
      <c r="B104" s="120"/>
      <c r="C104" s="120"/>
      <c r="D104" s="54" t="s">
        <v>24</v>
      </c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11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11"/>
      <c r="BF104" s="29"/>
    </row>
    <row r="105" spans="1:58" ht="10.5" customHeight="1" x14ac:dyDescent="0.2">
      <c r="A105" s="25"/>
      <c r="B105" s="123" t="s">
        <v>123</v>
      </c>
      <c r="C105" s="123" t="s">
        <v>124</v>
      </c>
      <c r="D105" s="1" t="s">
        <v>23</v>
      </c>
      <c r="E105" s="18">
        <v>9</v>
      </c>
      <c r="F105" s="18">
        <v>9</v>
      </c>
      <c r="G105" s="18">
        <v>9</v>
      </c>
      <c r="H105" s="18">
        <v>9</v>
      </c>
      <c r="I105" s="18">
        <v>2</v>
      </c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8"/>
      <c r="W105" s="8"/>
      <c r="X105" s="18"/>
      <c r="Y105" s="18"/>
      <c r="Z105" s="18"/>
      <c r="AA105" s="18"/>
      <c r="AB105" s="18"/>
      <c r="AC105" s="18"/>
      <c r="AD105" s="104"/>
      <c r="AE105" s="104"/>
      <c r="AF105" s="104"/>
      <c r="AG105" s="104"/>
      <c r="AH105" s="102"/>
      <c r="AI105" s="102"/>
      <c r="AJ105" s="102"/>
      <c r="AK105" s="102"/>
      <c r="AL105" s="102"/>
      <c r="AM105" s="102"/>
      <c r="AN105" s="102"/>
      <c r="AO105" s="104"/>
      <c r="AP105" s="104"/>
      <c r="AQ105" s="102"/>
      <c r="AR105" s="102"/>
      <c r="AS105" s="102"/>
      <c r="AT105" s="13"/>
      <c r="AU105" s="13"/>
      <c r="AV105" s="9"/>
      <c r="AW105" s="9"/>
      <c r="AX105" s="9"/>
      <c r="AY105" s="9"/>
      <c r="AZ105" s="9"/>
      <c r="BA105" s="9"/>
      <c r="BB105" s="9"/>
      <c r="BC105" s="9"/>
      <c r="BD105" s="9"/>
      <c r="BE105" s="1">
        <f>SUM(E105:BD105)</f>
        <v>38</v>
      </c>
      <c r="BF105" s="58"/>
    </row>
    <row r="106" spans="1:58" ht="33" customHeight="1" x14ac:dyDescent="0.2">
      <c r="A106" s="25"/>
      <c r="B106" s="124"/>
      <c r="C106" s="124"/>
      <c r="D106" s="1" t="s">
        <v>24</v>
      </c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8"/>
      <c r="W106" s="8"/>
      <c r="X106" s="18"/>
      <c r="Y106" s="18"/>
      <c r="Z106" s="18"/>
      <c r="AA106" s="18"/>
      <c r="AB106" s="18"/>
      <c r="AC106" s="18"/>
      <c r="AD106" s="104"/>
      <c r="AE106" s="104"/>
      <c r="AF106" s="104"/>
      <c r="AG106" s="104"/>
      <c r="AH106" s="102"/>
      <c r="AI106" s="102"/>
      <c r="AJ106" s="102"/>
      <c r="AK106" s="102"/>
      <c r="AL106" s="102"/>
      <c r="AM106" s="102"/>
      <c r="AN106" s="102"/>
      <c r="AO106" s="104"/>
      <c r="AP106" s="104"/>
      <c r="AQ106" s="102"/>
      <c r="AR106" s="102"/>
      <c r="AS106" s="102"/>
      <c r="AT106" s="13"/>
      <c r="AU106" s="13"/>
      <c r="AV106" s="9"/>
      <c r="AW106" s="9"/>
      <c r="AX106" s="9"/>
      <c r="AY106" s="9"/>
      <c r="AZ106" s="9"/>
      <c r="BA106" s="9"/>
      <c r="BB106" s="9"/>
      <c r="BC106" s="9"/>
      <c r="BD106" s="9"/>
      <c r="BE106" s="1"/>
      <c r="BF106" s="58"/>
    </row>
    <row r="107" spans="1:58" ht="12" customHeight="1" x14ac:dyDescent="0.2">
      <c r="A107" s="25"/>
      <c r="B107" s="123" t="s">
        <v>125</v>
      </c>
      <c r="C107" s="127" t="s">
        <v>126</v>
      </c>
      <c r="D107" s="1" t="s">
        <v>23</v>
      </c>
      <c r="E107" s="18"/>
      <c r="F107" s="18"/>
      <c r="G107" s="18"/>
      <c r="H107" s="18"/>
      <c r="I107" s="18">
        <v>7</v>
      </c>
      <c r="J107" s="18">
        <v>9</v>
      </c>
      <c r="K107" s="18">
        <v>9</v>
      </c>
      <c r="L107" s="18">
        <v>9</v>
      </c>
      <c r="M107" s="18">
        <v>9</v>
      </c>
      <c r="N107" s="18">
        <v>9</v>
      </c>
      <c r="O107" s="18">
        <v>9</v>
      </c>
      <c r="P107" s="18">
        <v>9</v>
      </c>
      <c r="Q107" s="18">
        <v>9</v>
      </c>
      <c r="R107" s="18">
        <v>9</v>
      </c>
      <c r="S107" s="18">
        <v>9</v>
      </c>
      <c r="T107" s="18">
        <v>9</v>
      </c>
      <c r="U107" s="18">
        <v>9</v>
      </c>
      <c r="V107" s="8"/>
      <c r="W107" s="8"/>
      <c r="X107" s="18">
        <v>6</v>
      </c>
      <c r="Y107" s="18">
        <v>6</v>
      </c>
      <c r="Z107" s="18">
        <v>6</v>
      </c>
      <c r="AA107" s="18">
        <v>6</v>
      </c>
      <c r="AB107" s="18">
        <v>6</v>
      </c>
      <c r="AC107" s="18">
        <v>6</v>
      </c>
      <c r="AD107" s="104"/>
      <c r="AE107" s="104"/>
      <c r="AF107" s="104"/>
      <c r="AG107" s="104"/>
      <c r="AH107" s="102"/>
      <c r="AI107" s="102"/>
      <c r="AJ107" s="102"/>
      <c r="AK107" s="102"/>
      <c r="AL107" s="102"/>
      <c r="AM107" s="102"/>
      <c r="AN107" s="102"/>
      <c r="AO107" s="104"/>
      <c r="AP107" s="104"/>
      <c r="AQ107" s="102"/>
      <c r="AR107" s="102"/>
      <c r="AS107" s="102"/>
      <c r="AT107" s="13"/>
      <c r="AU107" s="13"/>
      <c r="AV107" s="9"/>
      <c r="AW107" s="9"/>
      <c r="AX107" s="9"/>
      <c r="AY107" s="9"/>
      <c r="AZ107" s="9"/>
      <c r="BA107" s="9"/>
      <c r="BB107" s="9"/>
      <c r="BC107" s="9"/>
      <c r="BD107" s="9"/>
      <c r="BE107" s="1">
        <f>SUM(E107:BD107)</f>
        <v>151</v>
      </c>
      <c r="BF107" s="58"/>
    </row>
    <row r="108" spans="1:58" ht="20.25" customHeight="1" x14ac:dyDescent="0.2">
      <c r="A108" s="25"/>
      <c r="B108" s="124"/>
      <c r="C108" s="129"/>
      <c r="D108" s="1" t="s">
        <v>24</v>
      </c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8"/>
      <c r="W108" s="8"/>
      <c r="X108" s="18"/>
      <c r="Y108" s="18"/>
      <c r="Z108" s="18"/>
      <c r="AA108" s="18"/>
      <c r="AB108" s="18"/>
      <c r="AC108" s="18"/>
      <c r="AD108" s="104"/>
      <c r="AE108" s="104"/>
      <c r="AF108" s="104"/>
      <c r="AG108" s="104"/>
      <c r="AH108" s="102"/>
      <c r="AI108" s="102"/>
      <c r="AJ108" s="102"/>
      <c r="AK108" s="102"/>
      <c r="AL108" s="102"/>
      <c r="AM108" s="102"/>
      <c r="AN108" s="102"/>
      <c r="AO108" s="104"/>
      <c r="AP108" s="104"/>
      <c r="AQ108" s="102"/>
      <c r="AR108" s="102"/>
      <c r="AS108" s="102"/>
      <c r="AT108" s="13"/>
      <c r="AU108" s="13"/>
      <c r="AV108" s="9"/>
      <c r="AW108" s="9"/>
      <c r="AX108" s="9"/>
      <c r="AY108" s="9"/>
      <c r="AZ108" s="9"/>
      <c r="BA108" s="9"/>
      <c r="BB108" s="9"/>
      <c r="BC108" s="9"/>
      <c r="BD108" s="9"/>
      <c r="BE108" s="1"/>
      <c r="BF108" s="58"/>
    </row>
    <row r="109" spans="1:58" ht="10.5" customHeight="1" x14ac:dyDescent="0.2">
      <c r="A109" s="25"/>
      <c r="B109" s="56" t="s">
        <v>127</v>
      </c>
      <c r="C109" s="56" t="s">
        <v>110</v>
      </c>
      <c r="D109" s="1" t="s">
        <v>23</v>
      </c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8"/>
      <c r="W109" s="8"/>
      <c r="X109" s="18"/>
      <c r="Y109" s="18"/>
      <c r="Z109" s="18"/>
      <c r="AA109" s="18"/>
      <c r="AB109" s="18"/>
      <c r="AC109" s="18"/>
      <c r="AD109" s="104"/>
      <c r="AE109" s="104"/>
      <c r="AF109" s="104"/>
      <c r="AG109" s="104"/>
      <c r="AH109" s="102"/>
      <c r="AI109" s="102"/>
      <c r="AJ109" s="102"/>
      <c r="AK109" s="102"/>
      <c r="AL109" s="102"/>
      <c r="AM109" s="102"/>
      <c r="AN109" s="102"/>
      <c r="AO109" s="104">
        <v>36</v>
      </c>
      <c r="AP109" s="104">
        <v>36</v>
      </c>
      <c r="AQ109" s="102"/>
      <c r="AR109" s="102"/>
      <c r="AS109" s="102"/>
      <c r="AT109" s="13"/>
      <c r="AU109" s="13"/>
      <c r="AV109" s="9"/>
      <c r="AW109" s="9"/>
      <c r="AX109" s="9"/>
      <c r="AY109" s="9"/>
      <c r="AZ109" s="9"/>
      <c r="BA109" s="9"/>
      <c r="BB109" s="9"/>
      <c r="BC109" s="9"/>
      <c r="BD109" s="9"/>
      <c r="BE109" s="1">
        <f>SUM(E109:BD109)</f>
        <v>72</v>
      </c>
      <c r="BF109" s="58"/>
    </row>
    <row r="110" spans="1:58" ht="12.75" customHeight="1" x14ac:dyDescent="0.2">
      <c r="A110" s="25"/>
      <c r="B110" s="56" t="s">
        <v>128</v>
      </c>
      <c r="C110" s="56" t="s">
        <v>112</v>
      </c>
      <c r="D110" s="1" t="s">
        <v>23</v>
      </c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8"/>
      <c r="W110" s="8"/>
      <c r="X110" s="18"/>
      <c r="Y110" s="18"/>
      <c r="Z110" s="18"/>
      <c r="AA110" s="18"/>
      <c r="AB110" s="18"/>
      <c r="AC110" s="18"/>
      <c r="AD110" s="104"/>
      <c r="AE110" s="104"/>
      <c r="AF110" s="104"/>
      <c r="AG110" s="104"/>
      <c r="AH110" s="102"/>
      <c r="AI110" s="102"/>
      <c r="AJ110" s="102"/>
      <c r="AK110" s="102"/>
      <c r="AL110" s="102"/>
      <c r="AM110" s="102"/>
      <c r="AN110" s="102"/>
      <c r="AO110" s="104"/>
      <c r="AP110" s="104"/>
      <c r="AQ110" s="102">
        <v>36</v>
      </c>
      <c r="AR110" s="102">
        <v>36</v>
      </c>
      <c r="AS110" s="102">
        <v>36</v>
      </c>
      <c r="AT110" s="13"/>
      <c r="AU110" s="13"/>
      <c r="AV110" s="9"/>
      <c r="AW110" s="9"/>
      <c r="AX110" s="9"/>
      <c r="AY110" s="9"/>
      <c r="AZ110" s="9"/>
      <c r="BA110" s="9"/>
      <c r="BB110" s="9"/>
      <c r="BC110" s="9"/>
      <c r="BD110" s="9"/>
      <c r="BE110" s="1">
        <f>SUM(E110:BD110)</f>
        <v>108</v>
      </c>
      <c r="BF110" s="58"/>
    </row>
    <row r="111" spans="1:58" ht="10.5" customHeight="1" x14ac:dyDescent="0.2">
      <c r="A111" s="25"/>
      <c r="B111" s="119" t="s">
        <v>129</v>
      </c>
      <c r="C111" s="119" t="s">
        <v>130</v>
      </c>
      <c r="D111" s="2" t="s">
        <v>23</v>
      </c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1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11"/>
      <c r="BF111" s="28"/>
    </row>
    <row r="112" spans="1:58" ht="43.5" customHeight="1" x14ac:dyDescent="0.2">
      <c r="A112" s="25"/>
      <c r="B112" s="120"/>
      <c r="C112" s="120"/>
      <c r="D112" s="54" t="s">
        <v>24</v>
      </c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11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11"/>
      <c r="BF112" s="29"/>
    </row>
    <row r="113" spans="1:59" ht="10.5" customHeight="1" x14ac:dyDescent="0.2">
      <c r="A113" s="25"/>
      <c r="B113" s="123" t="s">
        <v>131</v>
      </c>
      <c r="C113" s="123" t="s">
        <v>132</v>
      </c>
      <c r="D113" s="1" t="s">
        <v>23</v>
      </c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8"/>
      <c r="W113" s="8"/>
      <c r="X113" s="18"/>
      <c r="Y113" s="18"/>
      <c r="Z113" s="18"/>
      <c r="AA113" s="18"/>
      <c r="AB113" s="18"/>
      <c r="AC113" s="18"/>
      <c r="AD113" s="104"/>
      <c r="AE113" s="104"/>
      <c r="AF113" s="104"/>
      <c r="AG113" s="104"/>
      <c r="AH113" s="102"/>
      <c r="AI113" s="102"/>
      <c r="AJ113" s="102"/>
      <c r="AK113" s="102"/>
      <c r="AL113" s="102"/>
      <c r="AM113" s="102"/>
      <c r="AN113" s="102"/>
      <c r="AO113" s="104"/>
      <c r="AP113" s="104"/>
      <c r="AQ113" s="102"/>
      <c r="AR113" s="102"/>
      <c r="AS113" s="102"/>
      <c r="AT113" s="13"/>
      <c r="AU113" s="13"/>
      <c r="AV113" s="9"/>
      <c r="AW113" s="9"/>
      <c r="AX113" s="9"/>
      <c r="AY113" s="9"/>
      <c r="AZ113" s="9"/>
      <c r="BA113" s="9"/>
      <c r="BB113" s="9"/>
      <c r="BC113" s="9"/>
      <c r="BD113" s="9"/>
      <c r="BE113" s="1"/>
      <c r="BF113" s="58"/>
    </row>
    <row r="114" spans="1:59" ht="33.75" customHeight="1" x14ac:dyDescent="0.2">
      <c r="A114" s="25"/>
      <c r="B114" s="124"/>
      <c r="C114" s="124"/>
      <c r="D114" s="1" t="s">
        <v>24</v>
      </c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8"/>
      <c r="W114" s="8"/>
      <c r="X114" s="18"/>
      <c r="Y114" s="18"/>
      <c r="Z114" s="18"/>
      <c r="AA114" s="18"/>
      <c r="AB114" s="18"/>
      <c r="AC114" s="18"/>
      <c r="AD114" s="104"/>
      <c r="AE114" s="104"/>
      <c r="AF114" s="104"/>
      <c r="AG114" s="104"/>
      <c r="AH114" s="102"/>
      <c r="AI114" s="102"/>
      <c r="AJ114" s="102"/>
      <c r="AK114" s="102"/>
      <c r="AL114" s="102"/>
      <c r="AM114" s="102"/>
      <c r="AN114" s="102"/>
      <c r="AO114" s="104"/>
      <c r="AP114" s="104"/>
      <c r="AQ114" s="102"/>
      <c r="AR114" s="102"/>
      <c r="AS114" s="102"/>
      <c r="AT114" s="13"/>
      <c r="AU114" s="13"/>
      <c r="AV114" s="9"/>
      <c r="AW114" s="9"/>
      <c r="AX114" s="9"/>
      <c r="AY114" s="9"/>
      <c r="AZ114" s="9"/>
      <c r="BA114" s="9"/>
      <c r="BB114" s="9"/>
      <c r="BC114" s="9"/>
      <c r="BD114" s="9"/>
      <c r="BE114" s="1"/>
      <c r="BF114" s="58"/>
    </row>
    <row r="115" spans="1:59" ht="12.75" customHeight="1" x14ac:dyDescent="0.2">
      <c r="A115" s="25"/>
      <c r="B115" s="123" t="s">
        <v>133</v>
      </c>
      <c r="C115" s="127" t="s">
        <v>134</v>
      </c>
      <c r="D115" s="1" t="s">
        <v>23</v>
      </c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8"/>
      <c r="W115" s="8"/>
      <c r="X115" s="18"/>
      <c r="Y115" s="18"/>
      <c r="Z115" s="18"/>
      <c r="AA115" s="18"/>
      <c r="AB115" s="18"/>
      <c r="AC115" s="18"/>
      <c r="AD115" s="104"/>
      <c r="AE115" s="104"/>
      <c r="AF115" s="104"/>
      <c r="AG115" s="104"/>
      <c r="AH115" s="102"/>
      <c r="AI115" s="102"/>
      <c r="AJ115" s="102"/>
      <c r="AK115" s="102"/>
      <c r="AL115" s="102"/>
      <c r="AM115" s="102"/>
      <c r="AN115" s="102"/>
      <c r="AO115" s="104"/>
      <c r="AP115" s="104"/>
      <c r="AQ115" s="102"/>
      <c r="AR115" s="102"/>
      <c r="AS115" s="102"/>
      <c r="AT115" s="13"/>
      <c r="AU115" s="13"/>
      <c r="AV115" s="9"/>
      <c r="AW115" s="9"/>
      <c r="AX115" s="9"/>
      <c r="AY115" s="9"/>
      <c r="AZ115" s="9"/>
      <c r="BA115" s="9"/>
      <c r="BB115" s="9"/>
      <c r="BC115" s="9"/>
      <c r="BD115" s="9"/>
      <c r="BE115" s="1"/>
      <c r="BF115" s="58"/>
    </row>
    <row r="116" spans="1:59" ht="24.75" customHeight="1" x14ac:dyDescent="0.2">
      <c r="A116" s="25"/>
      <c r="B116" s="124"/>
      <c r="C116" s="129"/>
      <c r="D116" s="1" t="s">
        <v>24</v>
      </c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8"/>
      <c r="W116" s="8"/>
      <c r="X116" s="18"/>
      <c r="Y116" s="18"/>
      <c r="Z116" s="18"/>
      <c r="AA116" s="18"/>
      <c r="AB116" s="18"/>
      <c r="AC116" s="18"/>
      <c r="AD116" s="104"/>
      <c r="AE116" s="104"/>
      <c r="AF116" s="104"/>
      <c r="AG116" s="104"/>
      <c r="AH116" s="102"/>
      <c r="AI116" s="102"/>
      <c r="AJ116" s="102"/>
      <c r="AK116" s="102"/>
      <c r="AL116" s="102"/>
      <c r="AM116" s="102"/>
      <c r="AN116" s="102"/>
      <c r="AO116" s="104"/>
      <c r="AP116" s="104"/>
      <c r="AQ116" s="102"/>
      <c r="AR116" s="102"/>
      <c r="AS116" s="102"/>
      <c r="AT116" s="13"/>
      <c r="AU116" s="13"/>
      <c r="AV116" s="9"/>
      <c r="AW116" s="9"/>
      <c r="AX116" s="9"/>
      <c r="AY116" s="9"/>
      <c r="AZ116" s="9"/>
      <c r="BA116" s="9"/>
      <c r="BB116" s="9"/>
      <c r="BC116" s="9"/>
      <c r="BD116" s="9"/>
      <c r="BE116" s="1"/>
      <c r="BF116" s="58"/>
    </row>
    <row r="117" spans="1:59" ht="10.5" customHeight="1" x14ac:dyDescent="0.2">
      <c r="A117" s="25"/>
      <c r="B117" s="56" t="s">
        <v>135</v>
      </c>
      <c r="C117" s="56" t="s">
        <v>110</v>
      </c>
      <c r="D117" s="1" t="s">
        <v>23</v>
      </c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8"/>
      <c r="W117" s="8"/>
      <c r="X117" s="18"/>
      <c r="Y117" s="18"/>
      <c r="Z117" s="18"/>
      <c r="AA117" s="18"/>
      <c r="AB117" s="18"/>
      <c r="AC117" s="18"/>
      <c r="AD117" s="104"/>
      <c r="AE117" s="104"/>
      <c r="AF117" s="104"/>
      <c r="AG117" s="104"/>
      <c r="AH117" s="102"/>
      <c r="AI117" s="102"/>
      <c r="AJ117" s="102"/>
      <c r="AK117" s="102"/>
      <c r="AL117" s="102"/>
      <c r="AM117" s="102"/>
      <c r="AN117" s="102"/>
      <c r="AO117" s="104"/>
      <c r="AP117" s="104"/>
      <c r="AQ117" s="102"/>
      <c r="AR117" s="102"/>
      <c r="AS117" s="102"/>
      <c r="AT117" s="13"/>
      <c r="AU117" s="13"/>
      <c r="AV117" s="9"/>
      <c r="AW117" s="9"/>
      <c r="AX117" s="9"/>
      <c r="AY117" s="9"/>
      <c r="AZ117" s="9"/>
      <c r="BA117" s="9"/>
      <c r="BB117" s="9"/>
      <c r="BC117" s="9"/>
      <c r="BD117" s="9"/>
      <c r="BE117" s="1"/>
      <c r="BF117" s="58"/>
    </row>
    <row r="118" spans="1:59" ht="11.25" customHeight="1" x14ac:dyDescent="0.2">
      <c r="A118" s="25"/>
      <c r="B118" s="56" t="s">
        <v>136</v>
      </c>
      <c r="C118" s="56" t="s">
        <v>112</v>
      </c>
      <c r="D118" s="1" t="s">
        <v>23</v>
      </c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8"/>
      <c r="W118" s="8"/>
      <c r="X118" s="18"/>
      <c r="Y118" s="18"/>
      <c r="Z118" s="18"/>
      <c r="AA118" s="18"/>
      <c r="AB118" s="18"/>
      <c r="AC118" s="18"/>
      <c r="AD118" s="104"/>
      <c r="AE118" s="104"/>
      <c r="AF118" s="104"/>
      <c r="AG118" s="104"/>
      <c r="AH118" s="102"/>
      <c r="AI118" s="102"/>
      <c r="AJ118" s="102"/>
      <c r="AK118" s="102"/>
      <c r="AL118" s="102"/>
      <c r="AM118" s="102"/>
      <c r="AN118" s="102"/>
      <c r="AO118" s="104"/>
      <c r="AP118" s="104"/>
      <c r="AQ118" s="102"/>
      <c r="AR118" s="102"/>
      <c r="AS118" s="102"/>
      <c r="AT118" s="13"/>
      <c r="AU118" s="13"/>
      <c r="AV118" s="9"/>
      <c r="AW118" s="9"/>
      <c r="AX118" s="9"/>
      <c r="AY118" s="9"/>
      <c r="AZ118" s="9"/>
      <c r="BA118" s="9"/>
      <c r="BB118" s="9"/>
      <c r="BC118" s="9"/>
      <c r="BD118" s="9"/>
      <c r="BE118" s="1"/>
      <c r="BF118" s="58"/>
    </row>
    <row r="119" spans="1:59" ht="10.5" customHeight="1" x14ac:dyDescent="0.2">
      <c r="A119" s="25"/>
      <c r="B119" s="119" t="s">
        <v>137</v>
      </c>
      <c r="C119" s="119" t="s">
        <v>138</v>
      </c>
      <c r="D119" s="2" t="s">
        <v>23</v>
      </c>
      <c r="E119" s="2">
        <f>E121+E123+E125+E126</f>
        <v>5</v>
      </c>
      <c r="F119" s="2">
        <f t="shared" ref="F119:AC119" si="7">F121+F123+F125+F126</f>
        <v>5</v>
      </c>
      <c r="G119" s="2">
        <f t="shared" si="7"/>
        <v>5</v>
      </c>
      <c r="H119" s="2">
        <f t="shared" si="7"/>
        <v>5</v>
      </c>
      <c r="I119" s="2">
        <f t="shared" si="7"/>
        <v>5</v>
      </c>
      <c r="J119" s="2">
        <f t="shared" si="7"/>
        <v>5</v>
      </c>
      <c r="K119" s="2">
        <f t="shared" si="7"/>
        <v>5</v>
      </c>
      <c r="L119" s="2">
        <f t="shared" si="7"/>
        <v>5</v>
      </c>
      <c r="M119" s="2">
        <f t="shared" si="7"/>
        <v>5</v>
      </c>
      <c r="N119" s="2">
        <f t="shared" si="7"/>
        <v>5</v>
      </c>
      <c r="O119" s="2">
        <f t="shared" si="7"/>
        <v>5</v>
      </c>
      <c r="P119" s="2">
        <f t="shared" si="7"/>
        <v>5</v>
      </c>
      <c r="Q119" s="2">
        <f t="shared" si="7"/>
        <v>5</v>
      </c>
      <c r="R119" s="2">
        <f t="shared" si="7"/>
        <v>5</v>
      </c>
      <c r="S119" s="2">
        <f t="shared" si="7"/>
        <v>5</v>
      </c>
      <c r="T119" s="2">
        <f t="shared" si="7"/>
        <v>5</v>
      </c>
      <c r="U119" s="2">
        <f t="shared" si="7"/>
        <v>5</v>
      </c>
      <c r="V119" s="2">
        <f t="shared" si="7"/>
        <v>0</v>
      </c>
      <c r="W119" s="2">
        <f t="shared" si="7"/>
        <v>0</v>
      </c>
      <c r="X119" s="2">
        <f t="shared" si="7"/>
        <v>4</v>
      </c>
      <c r="Y119" s="2">
        <f t="shared" si="7"/>
        <v>4</v>
      </c>
      <c r="Z119" s="2">
        <f t="shared" si="7"/>
        <v>4</v>
      </c>
      <c r="AA119" s="2">
        <f t="shared" si="7"/>
        <v>4</v>
      </c>
      <c r="AB119" s="2">
        <f t="shared" si="7"/>
        <v>4</v>
      </c>
      <c r="AC119" s="2">
        <f t="shared" si="7"/>
        <v>4</v>
      </c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11">
        <f>SUM(E119:BD119)</f>
        <v>109</v>
      </c>
      <c r="BF119" s="28"/>
    </row>
    <row r="120" spans="1:59" ht="28.5" customHeight="1" x14ac:dyDescent="0.2">
      <c r="A120" s="25"/>
      <c r="B120" s="120"/>
      <c r="C120" s="120"/>
      <c r="D120" s="54" t="s">
        <v>24</v>
      </c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11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11"/>
      <c r="BF120" s="29"/>
    </row>
    <row r="121" spans="1:59" ht="10.5" customHeight="1" x14ac:dyDescent="0.2">
      <c r="A121" s="25"/>
      <c r="B121" s="123" t="s">
        <v>139</v>
      </c>
      <c r="C121" s="123" t="s">
        <v>140</v>
      </c>
      <c r="D121" s="1" t="s">
        <v>23</v>
      </c>
      <c r="E121" s="18">
        <v>5</v>
      </c>
      <c r="F121" s="18">
        <v>5</v>
      </c>
      <c r="G121" s="18">
        <v>5</v>
      </c>
      <c r="H121" s="18">
        <v>5</v>
      </c>
      <c r="I121" s="18">
        <v>5</v>
      </c>
      <c r="J121" s="18">
        <v>5</v>
      </c>
      <c r="K121" s="18">
        <v>5</v>
      </c>
      <c r="L121" s="18">
        <v>3</v>
      </c>
      <c r="M121" s="18"/>
      <c r="N121" s="18"/>
      <c r="O121" s="18"/>
      <c r="P121" s="18"/>
      <c r="Q121" s="18"/>
      <c r="R121" s="18"/>
      <c r="S121" s="18"/>
      <c r="T121" s="18"/>
      <c r="U121" s="18"/>
      <c r="V121" s="8"/>
      <c r="W121" s="8"/>
      <c r="X121" s="18"/>
      <c r="Y121" s="18"/>
      <c r="Z121" s="18"/>
      <c r="AA121" s="18"/>
      <c r="AB121" s="18"/>
      <c r="AC121" s="18"/>
      <c r="AD121" s="104"/>
      <c r="AE121" s="104"/>
      <c r="AF121" s="104"/>
      <c r="AG121" s="104"/>
      <c r="AH121" s="102"/>
      <c r="AI121" s="102"/>
      <c r="AJ121" s="102"/>
      <c r="AK121" s="102"/>
      <c r="AL121" s="102"/>
      <c r="AM121" s="102"/>
      <c r="AN121" s="102"/>
      <c r="AO121" s="104"/>
      <c r="AP121" s="104"/>
      <c r="AQ121" s="102"/>
      <c r="AR121" s="102"/>
      <c r="AS121" s="102"/>
      <c r="AT121" s="13"/>
      <c r="AU121" s="13"/>
      <c r="AV121" s="9"/>
      <c r="AW121" s="9"/>
      <c r="AX121" s="9"/>
      <c r="AY121" s="9"/>
      <c r="AZ121" s="9"/>
      <c r="BA121" s="9"/>
      <c r="BB121" s="9"/>
      <c r="BC121" s="9"/>
      <c r="BD121" s="9"/>
      <c r="BE121" s="1">
        <f>SUM(E121:BD121)</f>
        <v>38</v>
      </c>
      <c r="BF121" s="58"/>
    </row>
    <row r="122" spans="1:59" ht="33" customHeight="1" x14ac:dyDescent="0.2">
      <c r="A122" s="25"/>
      <c r="B122" s="124"/>
      <c r="C122" s="124"/>
      <c r="D122" s="1" t="s">
        <v>24</v>
      </c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8"/>
      <c r="W122" s="8"/>
      <c r="X122" s="18"/>
      <c r="Y122" s="18"/>
      <c r="Z122" s="18"/>
      <c r="AA122" s="18"/>
      <c r="AB122" s="18"/>
      <c r="AC122" s="18"/>
      <c r="AD122" s="104"/>
      <c r="AE122" s="104"/>
      <c r="AF122" s="104"/>
      <c r="AG122" s="104"/>
      <c r="AH122" s="102"/>
      <c r="AI122" s="102"/>
      <c r="AJ122" s="102"/>
      <c r="AK122" s="102"/>
      <c r="AL122" s="102"/>
      <c r="AM122" s="102"/>
      <c r="AN122" s="102"/>
      <c r="AO122" s="104"/>
      <c r="AP122" s="104"/>
      <c r="AQ122" s="102"/>
      <c r="AR122" s="102"/>
      <c r="AS122" s="102"/>
      <c r="AT122" s="13"/>
      <c r="AU122" s="13"/>
      <c r="AV122" s="9"/>
      <c r="AW122" s="9"/>
      <c r="AX122" s="9"/>
      <c r="AY122" s="9"/>
      <c r="AZ122" s="9"/>
      <c r="BA122" s="9"/>
      <c r="BB122" s="9"/>
      <c r="BC122" s="9"/>
      <c r="BD122" s="9"/>
      <c r="BE122" s="1"/>
      <c r="BF122" s="58"/>
    </row>
    <row r="123" spans="1:59" ht="8.25" customHeight="1" x14ac:dyDescent="0.2">
      <c r="A123" s="25"/>
      <c r="B123" s="123" t="s">
        <v>141</v>
      </c>
      <c r="C123" s="127" t="s">
        <v>142</v>
      </c>
      <c r="D123" s="1" t="s">
        <v>23</v>
      </c>
      <c r="E123" s="18"/>
      <c r="F123" s="18"/>
      <c r="G123" s="18"/>
      <c r="H123" s="18"/>
      <c r="I123" s="18"/>
      <c r="J123" s="18"/>
      <c r="K123" s="18"/>
      <c r="L123" s="18">
        <v>2</v>
      </c>
      <c r="M123" s="18">
        <v>5</v>
      </c>
      <c r="N123" s="18">
        <v>5</v>
      </c>
      <c r="O123" s="18">
        <v>5</v>
      </c>
      <c r="P123" s="18">
        <v>5</v>
      </c>
      <c r="Q123" s="18">
        <v>5</v>
      </c>
      <c r="R123" s="18">
        <v>5</v>
      </c>
      <c r="S123" s="18">
        <v>5</v>
      </c>
      <c r="T123" s="18">
        <v>5</v>
      </c>
      <c r="U123" s="18">
        <v>5</v>
      </c>
      <c r="V123" s="8"/>
      <c r="W123" s="8"/>
      <c r="X123" s="18">
        <v>4</v>
      </c>
      <c r="Y123" s="18">
        <v>4</v>
      </c>
      <c r="Z123" s="18">
        <v>4</v>
      </c>
      <c r="AA123" s="18">
        <v>4</v>
      </c>
      <c r="AB123" s="18">
        <v>4</v>
      </c>
      <c r="AC123" s="18">
        <v>4</v>
      </c>
      <c r="AD123" s="104"/>
      <c r="AE123" s="104"/>
      <c r="AF123" s="104"/>
      <c r="AG123" s="104"/>
      <c r="AH123" s="102"/>
      <c r="AI123" s="102"/>
      <c r="AJ123" s="102"/>
      <c r="AK123" s="102"/>
      <c r="AL123" s="102"/>
      <c r="AM123" s="102"/>
      <c r="AN123" s="102"/>
      <c r="AO123" s="104"/>
      <c r="AP123" s="104"/>
      <c r="AQ123" s="102"/>
      <c r="AR123" s="102"/>
      <c r="AS123" s="102"/>
      <c r="AT123" s="13"/>
      <c r="AU123" s="13"/>
      <c r="AV123" s="9"/>
      <c r="AW123" s="9"/>
      <c r="AX123" s="9"/>
      <c r="AY123" s="9"/>
      <c r="AZ123" s="9"/>
      <c r="BA123" s="9"/>
      <c r="BB123" s="9"/>
      <c r="BC123" s="9"/>
      <c r="BD123" s="9"/>
      <c r="BE123" s="1">
        <f>SUM(E123:BD123)</f>
        <v>71</v>
      </c>
      <c r="BF123" s="58"/>
    </row>
    <row r="124" spans="1:59" ht="27.75" customHeight="1" x14ac:dyDescent="0.2">
      <c r="A124" s="25"/>
      <c r="B124" s="124"/>
      <c r="C124" s="129"/>
      <c r="D124" s="1" t="s">
        <v>24</v>
      </c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8"/>
      <c r="W124" s="8"/>
      <c r="X124" s="18"/>
      <c r="Y124" s="18"/>
      <c r="Z124" s="18"/>
      <c r="AA124" s="18"/>
      <c r="AB124" s="18"/>
      <c r="AC124" s="18"/>
      <c r="AD124" s="104"/>
      <c r="AE124" s="104"/>
      <c r="AF124" s="104"/>
      <c r="AG124" s="104"/>
      <c r="AH124" s="102"/>
      <c r="AI124" s="102"/>
      <c r="AJ124" s="102"/>
      <c r="AK124" s="102"/>
      <c r="AL124" s="102"/>
      <c r="AM124" s="102"/>
      <c r="AN124" s="102"/>
      <c r="AO124" s="104"/>
      <c r="AP124" s="104"/>
      <c r="AQ124" s="102"/>
      <c r="AR124" s="102"/>
      <c r="AS124" s="102"/>
      <c r="AT124" s="13"/>
      <c r="AU124" s="13"/>
      <c r="AV124" s="9"/>
      <c r="AW124" s="9"/>
      <c r="AX124" s="9"/>
      <c r="AY124" s="9"/>
      <c r="AZ124" s="9"/>
      <c r="BA124" s="9"/>
      <c r="BB124" s="9"/>
      <c r="BC124" s="9"/>
      <c r="BD124" s="9"/>
      <c r="BE124" s="1"/>
      <c r="BF124" s="58"/>
    </row>
    <row r="125" spans="1:59" ht="10.5" customHeight="1" x14ac:dyDescent="0.2">
      <c r="A125" s="25"/>
      <c r="B125" s="56" t="s">
        <v>143</v>
      </c>
      <c r="C125" s="56" t="s">
        <v>110</v>
      </c>
      <c r="D125" s="1" t="s">
        <v>23</v>
      </c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8"/>
      <c r="W125" s="8"/>
      <c r="X125" s="18"/>
      <c r="Y125" s="18"/>
      <c r="Z125" s="18"/>
      <c r="AA125" s="18"/>
      <c r="AB125" s="18"/>
      <c r="AC125" s="18"/>
      <c r="AD125" s="104"/>
      <c r="AE125" s="104"/>
      <c r="AF125" s="104"/>
      <c r="AG125" s="104"/>
      <c r="AH125" s="102"/>
      <c r="AI125" s="102"/>
      <c r="AJ125" s="102"/>
      <c r="AK125" s="102"/>
      <c r="AL125" s="102"/>
      <c r="AM125" s="102"/>
      <c r="AN125" s="102"/>
      <c r="AO125" s="104"/>
      <c r="AP125" s="104"/>
      <c r="AQ125" s="102"/>
      <c r="AR125" s="102"/>
      <c r="AS125" s="102"/>
      <c r="AT125" s="13"/>
      <c r="AU125" s="13"/>
      <c r="AV125" s="9"/>
      <c r="AW125" s="9"/>
      <c r="AX125" s="9"/>
      <c r="AY125" s="9"/>
      <c r="AZ125" s="9"/>
      <c r="BA125" s="9"/>
      <c r="BB125" s="9"/>
      <c r="BC125" s="9"/>
      <c r="BD125" s="9"/>
      <c r="BE125" s="1"/>
      <c r="BF125" s="58"/>
    </row>
    <row r="126" spans="1:59" ht="12.75" customHeight="1" x14ac:dyDescent="0.2">
      <c r="A126" s="25"/>
      <c r="B126" s="56" t="s">
        <v>144</v>
      </c>
      <c r="C126" s="56" t="s">
        <v>112</v>
      </c>
      <c r="D126" s="1" t="s">
        <v>23</v>
      </c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8"/>
      <c r="W126" s="8"/>
      <c r="X126" s="18"/>
      <c r="Y126" s="18"/>
      <c r="Z126" s="18"/>
      <c r="AA126" s="18"/>
      <c r="AB126" s="18"/>
      <c r="AC126" s="18"/>
      <c r="AD126" s="104"/>
      <c r="AE126" s="104"/>
      <c r="AF126" s="104"/>
      <c r="AG126" s="104"/>
      <c r="AH126" s="102"/>
      <c r="AI126" s="102"/>
      <c r="AJ126" s="102"/>
      <c r="AK126" s="102"/>
      <c r="AL126" s="102"/>
      <c r="AM126" s="102"/>
      <c r="AN126" s="102"/>
      <c r="AO126" s="104"/>
      <c r="AP126" s="104"/>
      <c r="AQ126" s="102"/>
      <c r="AR126" s="102"/>
      <c r="AS126" s="102"/>
      <c r="AT126" s="13"/>
      <c r="AU126" s="13"/>
      <c r="AV126" s="9"/>
      <c r="AW126" s="9"/>
      <c r="AX126" s="9"/>
      <c r="AY126" s="9"/>
      <c r="AZ126" s="9"/>
      <c r="BA126" s="9"/>
      <c r="BB126" s="9"/>
      <c r="BC126" s="9"/>
      <c r="BD126" s="9"/>
      <c r="BE126" s="1"/>
      <c r="BF126" s="58"/>
    </row>
    <row r="127" spans="1:59" ht="10.5" customHeight="1" x14ac:dyDescent="0.2">
      <c r="A127" s="25"/>
      <c r="B127" s="145" t="s">
        <v>145</v>
      </c>
      <c r="C127" s="145"/>
      <c r="D127" s="145"/>
      <c r="E127" s="19">
        <f t="shared" ref="E127:AS127" si="8">E85+E53+E7</f>
        <v>36</v>
      </c>
      <c r="F127" s="19">
        <f t="shared" si="8"/>
        <v>36</v>
      </c>
      <c r="G127" s="19">
        <f t="shared" si="8"/>
        <v>36</v>
      </c>
      <c r="H127" s="19">
        <f t="shared" si="8"/>
        <v>36</v>
      </c>
      <c r="I127" s="19">
        <f>I85+I53+I7</f>
        <v>36</v>
      </c>
      <c r="J127" s="19">
        <f t="shared" si="8"/>
        <v>36</v>
      </c>
      <c r="K127" s="19">
        <f t="shared" si="8"/>
        <v>36</v>
      </c>
      <c r="L127" s="19">
        <f t="shared" si="8"/>
        <v>36</v>
      </c>
      <c r="M127" s="19">
        <f t="shared" si="8"/>
        <v>36</v>
      </c>
      <c r="N127" s="19">
        <f t="shared" si="8"/>
        <v>36</v>
      </c>
      <c r="O127" s="19">
        <f t="shared" si="8"/>
        <v>36</v>
      </c>
      <c r="P127" s="19">
        <f t="shared" si="8"/>
        <v>36</v>
      </c>
      <c r="Q127" s="19">
        <f t="shared" si="8"/>
        <v>36</v>
      </c>
      <c r="R127" s="19">
        <f t="shared" si="8"/>
        <v>36</v>
      </c>
      <c r="S127" s="19">
        <f t="shared" si="8"/>
        <v>36</v>
      </c>
      <c r="T127" s="19">
        <f t="shared" si="8"/>
        <v>36</v>
      </c>
      <c r="U127" s="19">
        <f t="shared" si="8"/>
        <v>36</v>
      </c>
      <c r="V127" s="19"/>
      <c r="W127" s="19"/>
      <c r="X127" s="19">
        <f>X85+X53+X7</f>
        <v>36</v>
      </c>
      <c r="Y127" s="19">
        <f t="shared" si="8"/>
        <v>36</v>
      </c>
      <c r="Z127" s="19">
        <f t="shared" si="8"/>
        <v>36</v>
      </c>
      <c r="AA127" s="19">
        <f t="shared" si="8"/>
        <v>36</v>
      </c>
      <c r="AB127" s="19">
        <f t="shared" si="8"/>
        <v>36</v>
      </c>
      <c r="AC127" s="19">
        <f t="shared" si="8"/>
        <v>36</v>
      </c>
      <c r="AD127" s="19">
        <f t="shared" si="8"/>
        <v>36</v>
      </c>
      <c r="AE127" s="19">
        <f t="shared" si="8"/>
        <v>36</v>
      </c>
      <c r="AF127" s="19">
        <f t="shared" si="8"/>
        <v>36</v>
      </c>
      <c r="AG127" s="19">
        <f t="shared" si="8"/>
        <v>36</v>
      </c>
      <c r="AH127" s="19">
        <f t="shared" si="8"/>
        <v>36</v>
      </c>
      <c r="AI127" s="19">
        <f t="shared" si="8"/>
        <v>36</v>
      </c>
      <c r="AJ127" s="19">
        <f t="shared" si="8"/>
        <v>36</v>
      </c>
      <c r="AK127" s="19">
        <f t="shared" si="8"/>
        <v>36</v>
      </c>
      <c r="AL127" s="19">
        <f t="shared" si="8"/>
        <v>36</v>
      </c>
      <c r="AM127" s="19">
        <f t="shared" si="8"/>
        <v>36</v>
      </c>
      <c r="AN127" s="19">
        <f t="shared" si="8"/>
        <v>36</v>
      </c>
      <c r="AO127" s="19">
        <f t="shared" si="8"/>
        <v>36</v>
      </c>
      <c r="AP127" s="19">
        <f t="shared" si="8"/>
        <v>36</v>
      </c>
      <c r="AQ127" s="19">
        <f t="shared" si="8"/>
        <v>36</v>
      </c>
      <c r="AR127" s="19">
        <f t="shared" si="8"/>
        <v>36</v>
      </c>
      <c r="AS127" s="19">
        <f t="shared" si="8"/>
        <v>36</v>
      </c>
      <c r="AT127" s="19"/>
      <c r="AU127" s="19"/>
      <c r="AV127" s="19"/>
      <c r="AW127" s="19">
        <f>SUM(AW11:AW126)</f>
        <v>0</v>
      </c>
      <c r="AX127" s="19"/>
      <c r="AY127" s="19"/>
      <c r="AZ127" s="19"/>
      <c r="BA127" s="19"/>
      <c r="BB127" s="19"/>
      <c r="BC127" s="19"/>
      <c r="BD127" s="19"/>
      <c r="BE127" s="11">
        <f>BE53+BE85</f>
        <v>1404</v>
      </c>
      <c r="BF127" s="19"/>
      <c r="BG127" s="17"/>
    </row>
    <row r="128" spans="1:59" ht="10.5" customHeight="1" thickBot="1" x14ac:dyDescent="0.25">
      <c r="A128" s="26"/>
      <c r="B128" s="144" t="s">
        <v>146</v>
      </c>
      <c r="C128" s="144"/>
      <c r="D128" s="144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42"/>
      <c r="BF128" s="143"/>
      <c r="BG128" s="17"/>
    </row>
    <row r="129" spans="1:58" x14ac:dyDescent="0.2"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6"/>
    </row>
    <row r="131" spans="1:58" x14ac:dyDescent="0.2">
      <c r="A131"/>
      <c r="C131" s="4" t="s">
        <v>147</v>
      </c>
      <c r="D131" s="4"/>
      <c r="E131" s="20"/>
      <c r="F131" s="21" t="s">
        <v>148</v>
      </c>
      <c r="G131" s="135" t="s">
        <v>149</v>
      </c>
      <c r="H131" s="136"/>
      <c r="I131" s="136"/>
      <c r="J131" s="136"/>
      <c r="K131" s="136"/>
      <c r="L131" s="137"/>
      <c r="N131" s="22"/>
      <c r="O131" s="21" t="s">
        <v>148</v>
      </c>
      <c r="P131" s="135" t="s">
        <v>150</v>
      </c>
      <c r="Q131" s="136"/>
      <c r="R131" s="136"/>
      <c r="S131" s="136"/>
      <c r="T131" s="136"/>
      <c r="U131" s="137"/>
      <c r="W131" s="14"/>
      <c r="X131" s="3" t="s">
        <v>148</v>
      </c>
      <c r="Y131" s="135" t="s">
        <v>151</v>
      </c>
      <c r="Z131" s="138"/>
      <c r="AA131" s="138"/>
      <c r="AB131" s="138"/>
      <c r="AC131" s="138"/>
      <c r="AD131" s="138"/>
      <c r="AE131" s="138"/>
      <c r="AF131" s="138"/>
      <c r="AG131" s="138"/>
      <c r="AH131" s="139"/>
      <c r="AI131" s="4"/>
      <c r="AJ131" s="15"/>
      <c r="AK131" s="3" t="s">
        <v>148</v>
      </c>
      <c r="AL131" s="135" t="s">
        <v>152</v>
      </c>
      <c r="AM131" s="138"/>
      <c r="AN131" s="138"/>
      <c r="AO131" s="138"/>
      <c r="AP131" s="138"/>
      <c r="AQ131" s="138"/>
      <c r="AR131" s="138"/>
      <c r="AS131" s="139"/>
      <c r="AT131" s="23"/>
      <c r="AU131" s="16"/>
      <c r="AV131" s="3" t="s">
        <v>148</v>
      </c>
      <c r="AW131" s="135" t="s">
        <v>153</v>
      </c>
      <c r="AX131" s="140"/>
      <c r="AY131" s="140"/>
      <c r="AZ131" s="140"/>
      <c r="BA131" s="140"/>
      <c r="BB131" s="140"/>
      <c r="BC131" s="140"/>
      <c r="BD131" s="140"/>
      <c r="BE131" s="140"/>
      <c r="BF131" s="141"/>
    </row>
    <row r="132" spans="1:58" x14ac:dyDescent="0.2">
      <c r="A132"/>
      <c r="AP132"/>
    </row>
  </sheetData>
  <mergeCells count="138">
    <mergeCell ref="BE2:BE6"/>
    <mergeCell ref="BF2:BF6"/>
    <mergeCell ref="E3:BD3"/>
    <mergeCell ref="E5:BD5"/>
    <mergeCell ref="R2:T2"/>
    <mergeCell ref="V2:Y2"/>
    <mergeCell ref="AA2:AC2"/>
    <mergeCell ref="AE2:AG2"/>
    <mergeCell ref="AI2:AL2"/>
    <mergeCell ref="AM2:AP2"/>
    <mergeCell ref="AR2:AT2"/>
    <mergeCell ref="AV2:AY2"/>
    <mergeCell ref="BA2:BC2"/>
    <mergeCell ref="B127:D127"/>
    <mergeCell ref="B128:D128"/>
    <mergeCell ref="BE128:BF128"/>
    <mergeCell ref="G131:L131"/>
    <mergeCell ref="P131:U131"/>
    <mergeCell ref="Y131:AH131"/>
    <mergeCell ref="AL131:AS131"/>
    <mergeCell ref="AW131:BF131"/>
    <mergeCell ref="B119:B120"/>
    <mergeCell ref="C119:C120"/>
    <mergeCell ref="B121:B122"/>
    <mergeCell ref="C121:C122"/>
    <mergeCell ref="B123:B124"/>
    <mergeCell ref="C123:C124"/>
    <mergeCell ref="B111:B112"/>
    <mergeCell ref="C111:C112"/>
    <mergeCell ref="B113:B114"/>
    <mergeCell ref="C113:C114"/>
    <mergeCell ref="B115:B116"/>
    <mergeCell ref="C115:C116"/>
    <mergeCell ref="B103:B104"/>
    <mergeCell ref="C103:C104"/>
    <mergeCell ref="B105:B106"/>
    <mergeCell ref="C105:C106"/>
    <mergeCell ref="B107:B108"/>
    <mergeCell ref="C107:C108"/>
    <mergeCell ref="B95:B96"/>
    <mergeCell ref="C95:C96"/>
    <mergeCell ref="B97:B98"/>
    <mergeCell ref="C97:C98"/>
    <mergeCell ref="B99:B100"/>
    <mergeCell ref="C99:C100"/>
    <mergeCell ref="B87:B88"/>
    <mergeCell ref="C87:C88"/>
    <mergeCell ref="B89:B90"/>
    <mergeCell ref="C89:C90"/>
    <mergeCell ref="B91:B92"/>
    <mergeCell ref="C91:C92"/>
    <mergeCell ref="B81:B82"/>
    <mergeCell ref="C81:C82"/>
    <mergeCell ref="B83:B84"/>
    <mergeCell ref="C83:C84"/>
    <mergeCell ref="B85:B86"/>
    <mergeCell ref="C85:C86"/>
    <mergeCell ref="B75:B76"/>
    <mergeCell ref="C75:C76"/>
    <mergeCell ref="B77:B78"/>
    <mergeCell ref="C77:C78"/>
    <mergeCell ref="B79:B80"/>
    <mergeCell ref="C79:C80"/>
    <mergeCell ref="B69:B70"/>
    <mergeCell ref="C69:C70"/>
    <mergeCell ref="B71:B72"/>
    <mergeCell ref="C71:C72"/>
    <mergeCell ref="B73:B74"/>
    <mergeCell ref="C73:C74"/>
    <mergeCell ref="B63:B64"/>
    <mergeCell ref="C63:C64"/>
    <mergeCell ref="B65:B66"/>
    <mergeCell ref="C65:C66"/>
    <mergeCell ref="B67:B68"/>
    <mergeCell ref="C67:C68"/>
    <mergeCell ref="B57:B58"/>
    <mergeCell ref="C57:C58"/>
    <mergeCell ref="B59:B60"/>
    <mergeCell ref="C59:C60"/>
    <mergeCell ref="B61:B62"/>
    <mergeCell ref="C61:C62"/>
    <mergeCell ref="B51:B52"/>
    <mergeCell ref="C51:C52"/>
    <mergeCell ref="B53:B54"/>
    <mergeCell ref="C53:C54"/>
    <mergeCell ref="B55:B56"/>
    <mergeCell ref="C55:C56"/>
    <mergeCell ref="B45:B46"/>
    <mergeCell ref="C45:C46"/>
    <mergeCell ref="B47:B48"/>
    <mergeCell ref="C47:C48"/>
    <mergeCell ref="B49:B50"/>
    <mergeCell ref="C49:C50"/>
    <mergeCell ref="B39:B40"/>
    <mergeCell ref="C39:C40"/>
    <mergeCell ref="B41:B42"/>
    <mergeCell ref="C41:C42"/>
    <mergeCell ref="B43:B44"/>
    <mergeCell ref="C43:C44"/>
    <mergeCell ref="B33:B34"/>
    <mergeCell ref="C33:C34"/>
    <mergeCell ref="B35:B36"/>
    <mergeCell ref="C35:C36"/>
    <mergeCell ref="B37:B38"/>
    <mergeCell ref="C37:C38"/>
    <mergeCell ref="B27:B28"/>
    <mergeCell ref="C27:C28"/>
    <mergeCell ref="B29:B30"/>
    <mergeCell ref="C29:C30"/>
    <mergeCell ref="B31:B32"/>
    <mergeCell ref="C31:C32"/>
    <mergeCell ref="B23:B24"/>
    <mergeCell ref="C23:C24"/>
    <mergeCell ref="B25:B26"/>
    <mergeCell ref="C25:C26"/>
    <mergeCell ref="B15:B16"/>
    <mergeCell ref="C15:C16"/>
    <mergeCell ref="B17:B18"/>
    <mergeCell ref="C17:C18"/>
    <mergeCell ref="B19:B20"/>
    <mergeCell ref="C19:C20"/>
    <mergeCell ref="B11:B12"/>
    <mergeCell ref="C11:C12"/>
    <mergeCell ref="B13:B14"/>
    <mergeCell ref="C13:C14"/>
    <mergeCell ref="B7:B8"/>
    <mergeCell ref="C7:C8"/>
    <mergeCell ref="B21:B22"/>
    <mergeCell ref="C21:C22"/>
    <mergeCell ref="B2:B6"/>
    <mergeCell ref="C2:C6"/>
    <mergeCell ref="B1:BF1"/>
    <mergeCell ref="B9:B10"/>
    <mergeCell ref="C9:C10"/>
    <mergeCell ref="D2:D6"/>
    <mergeCell ref="E2:G2"/>
    <mergeCell ref="I2:L2"/>
    <mergeCell ref="N2:P2"/>
  </mergeCells>
  <pageMargins left="0" right="0" top="0" bottom="0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32"/>
  <sheetViews>
    <sheetView tabSelected="1" workbookViewId="0">
      <selection activeCell="BK29" sqref="BK29"/>
    </sheetView>
  </sheetViews>
  <sheetFormatPr defaultRowHeight="12.75" x14ac:dyDescent="0.2"/>
  <cols>
    <col min="1" max="1" width="1.140625" style="24" customWidth="1"/>
    <col min="2" max="2" width="5.5703125" customWidth="1"/>
    <col min="3" max="3" width="24" customWidth="1"/>
    <col min="4" max="4" width="6.7109375" customWidth="1"/>
    <col min="5" max="5" width="2.5703125" customWidth="1"/>
    <col min="6" max="18" width="2.140625" customWidth="1"/>
    <col min="19" max="19" width="2.42578125" customWidth="1"/>
    <col min="20" max="20" width="2.28515625" customWidth="1"/>
    <col min="21" max="21" width="2.140625" style="17" customWidth="1"/>
    <col min="22" max="23" width="1.140625" customWidth="1"/>
    <col min="24" max="24" width="2.140625" style="17" customWidth="1"/>
    <col min="25" max="36" width="2.140625" customWidth="1"/>
    <col min="37" max="37" width="2.140625" style="17" customWidth="1"/>
    <col min="38" max="41" width="2.140625" customWidth="1"/>
    <col min="42" max="42" width="2.140625" style="17" customWidth="1"/>
    <col min="43" max="45" width="2.140625" customWidth="1"/>
    <col min="46" max="46" width="1.85546875" customWidth="1"/>
    <col min="47" max="47" width="1.5703125" style="17" customWidth="1"/>
    <col min="48" max="56" width="1.140625" customWidth="1"/>
    <col min="57" max="57" width="3.7109375" customWidth="1"/>
    <col min="58" max="58" width="3" customWidth="1"/>
  </cols>
  <sheetData>
    <row r="1" spans="1:59" ht="13.5" customHeight="1" thickBot="1" x14ac:dyDescent="0.25">
      <c r="B1" s="160" t="s">
        <v>166</v>
      </c>
      <c r="C1" s="160"/>
      <c r="D1" s="160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  <c r="BA1" s="171"/>
      <c r="BB1" s="171"/>
      <c r="BC1" s="171"/>
      <c r="BD1" s="171"/>
      <c r="BE1" s="160"/>
      <c r="BF1" s="160"/>
    </row>
    <row r="2" spans="1:59" s="108" customFormat="1" ht="52.5" customHeight="1" x14ac:dyDescent="0.2">
      <c r="A2" s="107">
        <v>7</v>
      </c>
      <c r="B2" s="155" t="s">
        <v>2</v>
      </c>
      <c r="C2" s="156" t="s">
        <v>3</v>
      </c>
      <c r="D2" s="172" t="s">
        <v>4</v>
      </c>
      <c r="E2" s="166" t="s">
        <v>5</v>
      </c>
      <c r="F2" s="166"/>
      <c r="G2" s="166"/>
      <c r="H2" s="109" t="s">
        <v>192</v>
      </c>
      <c r="I2" s="166" t="s">
        <v>6</v>
      </c>
      <c r="J2" s="166"/>
      <c r="K2" s="166"/>
      <c r="L2" s="166"/>
      <c r="M2" s="64" t="s">
        <v>193</v>
      </c>
      <c r="N2" s="166" t="s">
        <v>7</v>
      </c>
      <c r="O2" s="166"/>
      <c r="P2" s="166"/>
      <c r="Q2" s="109" t="s">
        <v>194</v>
      </c>
      <c r="R2" s="116" t="s">
        <v>8</v>
      </c>
      <c r="S2" s="117"/>
      <c r="T2" s="117"/>
      <c r="U2" s="118"/>
      <c r="V2" s="166" t="s">
        <v>9</v>
      </c>
      <c r="W2" s="166"/>
      <c r="X2" s="166"/>
      <c r="Y2" s="166"/>
      <c r="Z2" s="109" t="s">
        <v>195</v>
      </c>
      <c r="AA2" s="166" t="s">
        <v>10</v>
      </c>
      <c r="AB2" s="166"/>
      <c r="AC2" s="166"/>
      <c r="AD2" s="109" t="s">
        <v>196</v>
      </c>
      <c r="AE2" s="116" t="s">
        <v>11</v>
      </c>
      <c r="AF2" s="117"/>
      <c r="AG2" s="117"/>
      <c r="AH2" s="118"/>
      <c r="AI2" s="166" t="s">
        <v>12</v>
      </c>
      <c r="AJ2" s="166"/>
      <c r="AK2" s="166"/>
      <c r="AL2" s="166"/>
      <c r="AM2" s="109" t="s">
        <v>197</v>
      </c>
      <c r="AN2" s="116" t="s">
        <v>13</v>
      </c>
      <c r="AO2" s="117"/>
      <c r="AP2" s="118"/>
      <c r="AQ2" s="64" t="s">
        <v>198</v>
      </c>
      <c r="AR2" s="116" t="s">
        <v>14</v>
      </c>
      <c r="AS2" s="117"/>
      <c r="AT2" s="117"/>
      <c r="AU2" s="118"/>
      <c r="AV2" s="166" t="s">
        <v>15</v>
      </c>
      <c r="AW2" s="166"/>
      <c r="AX2" s="166"/>
      <c r="AY2" s="166"/>
      <c r="AZ2" s="64" t="s">
        <v>199</v>
      </c>
      <c r="BA2" s="166" t="s">
        <v>16</v>
      </c>
      <c r="BB2" s="166"/>
      <c r="BC2" s="166"/>
      <c r="BD2" s="64" t="s">
        <v>200</v>
      </c>
      <c r="BE2" s="118" t="s">
        <v>17</v>
      </c>
      <c r="BF2" s="168" t="s">
        <v>18</v>
      </c>
    </row>
    <row r="3" spans="1:59" ht="9.75" customHeight="1" x14ac:dyDescent="0.2">
      <c r="A3" s="48"/>
      <c r="B3" s="155"/>
      <c r="C3" s="157"/>
      <c r="D3" s="162"/>
      <c r="E3" s="173" t="s">
        <v>19</v>
      </c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0"/>
      <c r="BF3" s="168"/>
    </row>
    <row r="4" spans="1:59" x14ac:dyDescent="0.2">
      <c r="A4" s="48"/>
      <c r="B4" s="155"/>
      <c r="C4" s="157"/>
      <c r="D4" s="162"/>
      <c r="E4" s="57">
        <v>36</v>
      </c>
      <c r="F4" s="57">
        <v>37</v>
      </c>
      <c r="G4" s="57">
        <v>38</v>
      </c>
      <c r="H4" s="57">
        <v>39</v>
      </c>
      <c r="I4" s="57">
        <v>40</v>
      </c>
      <c r="J4" s="57">
        <v>41</v>
      </c>
      <c r="K4" s="57">
        <v>42</v>
      </c>
      <c r="L4" s="57">
        <v>43</v>
      </c>
      <c r="M4" s="57">
        <v>44</v>
      </c>
      <c r="N4" s="57">
        <v>45</v>
      </c>
      <c r="O4" s="57">
        <v>46</v>
      </c>
      <c r="P4" s="57">
        <v>47</v>
      </c>
      <c r="Q4" s="57">
        <v>48</v>
      </c>
      <c r="R4" s="57">
        <v>49</v>
      </c>
      <c r="S4" s="57">
        <v>50</v>
      </c>
      <c r="T4" s="57">
        <v>51</v>
      </c>
      <c r="U4" s="57">
        <v>52</v>
      </c>
      <c r="V4" s="57">
        <v>1</v>
      </c>
      <c r="W4" s="57">
        <v>2</v>
      </c>
      <c r="X4" s="57">
        <v>3</v>
      </c>
      <c r="Y4" s="57">
        <v>4</v>
      </c>
      <c r="Z4" s="57">
        <v>5</v>
      </c>
      <c r="AA4" s="57">
        <v>6</v>
      </c>
      <c r="AB4" s="57">
        <v>7</v>
      </c>
      <c r="AC4" s="57">
        <v>8</v>
      </c>
      <c r="AD4" s="57">
        <v>9</v>
      </c>
      <c r="AE4" s="57">
        <v>10</v>
      </c>
      <c r="AF4" s="57">
        <v>11</v>
      </c>
      <c r="AG4" s="57">
        <v>12</v>
      </c>
      <c r="AH4" s="57">
        <v>13</v>
      </c>
      <c r="AI4" s="57">
        <v>14</v>
      </c>
      <c r="AJ4" s="57">
        <v>15</v>
      </c>
      <c r="AK4" s="57">
        <v>16</v>
      </c>
      <c r="AL4" s="57">
        <v>17</v>
      </c>
      <c r="AM4" s="57">
        <v>18</v>
      </c>
      <c r="AN4" s="57">
        <v>19</v>
      </c>
      <c r="AO4" s="57">
        <v>20</v>
      </c>
      <c r="AP4" s="57">
        <v>21</v>
      </c>
      <c r="AQ4" s="57">
        <v>22</v>
      </c>
      <c r="AR4" s="57">
        <v>23</v>
      </c>
      <c r="AS4" s="57">
        <v>24</v>
      </c>
      <c r="AT4" s="57">
        <v>25</v>
      </c>
      <c r="AU4" s="57">
        <v>26</v>
      </c>
      <c r="AV4" s="57">
        <v>27</v>
      </c>
      <c r="AW4" s="57">
        <v>28</v>
      </c>
      <c r="AX4" s="57">
        <v>29</v>
      </c>
      <c r="AY4" s="57">
        <v>30</v>
      </c>
      <c r="AZ4" s="57">
        <v>31</v>
      </c>
      <c r="BA4" s="57">
        <v>32</v>
      </c>
      <c r="BB4" s="57">
        <v>33</v>
      </c>
      <c r="BC4" s="57">
        <v>34</v>
      </c>
      <c r="BD4" s="57">
        <v>35</v>
      </c>
      <c r="BE4" s="170"/>
      <c r="BF4" s="168"/>
    </row>
    <row r="5" spans="1:59" x14ac:dyDescent="0.2">
      <c r="A5" s="48"/>
      <c r="B5" s="155"/>
      <c r="C5" s="157"/>
      <c r="D5" s="162"/>
      <c r="E5" s="167" t="s">
        <v>20</v>
      </c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70"/>
      <c r="BF5" s="168"/>
    </row>
    <row r="6" spans="1:59" x14ac:dyDescent="0.2">
      <c r="A6" s="49"/>
      <c r="B6" s="155"/>
      <c r="C6" s="158"/>
      <c r="D6" s="162"/>
      <c r="E6" s="57">
        <v>1</v>
      </c>
      <c r="F6" s="57">
        <v>2</v>
      </c>
      <c r="G6" s="57">
        <v>3</v>
      </c>
      <c r="H6" s="57">
        <v>4</v>
      </c>
      <c r="I6" s="57">
        <v>5</v>
      </c>
      <c r="J6" s="57">
        <v>6</v>
      </c>
      <c r="K6" s="57">
        <v>7</v>
      </c>
      <c r="L6" s="57">
        <v>8</v>
      </c>
      <c r="M6" s="57">
        <v>9</v>
      </c>
      <c r="N6" s="57">
        <v>10</v>
      </c>
      <c r="O6" s="57">
        <v>11</v>
      </c>
      <c r="P6" s="57">
        <v>12</v>
      </c>
      <c r="Q6" s="57">
        <v>13</v>
      </c>
      <c r="R6" s="57">
        <v>14</v>
      </c>
      <c r="S6" s="57">
        <v>15</v>
      </c>
      <c r="T6" s="57">
        <v>16</v>
      </c>
      <c r="U6" s="57">
        <v>17</v>
      </c>
      <c r="V6" s="57">
        <v>18</v>
      </c>
      <c r="W6" s="57">
        <v>19</v>
      </c>
      <c r="X6" s="57">
        <v>20</v>
      </c>
      <c r="Y6" s="57">
        <v>21</v>
      </c>
      <c r="Z6" s="57">
        <v>22</v>
      </c>
      <c r="AA6" s="57">
        <v>23</v>
      </c>
      <c r="AB6" s="57">
        <v>24</v>
      </c>
      <c r="AC6" s="57">
        <v>25</v>
      </c>
      <c r="AD6" s="57">
        <v>26</v>
      </c>
      <c r="AE6" s="57">
        <v>27</v>
      </c>
      <c r="AF6" s="57">
        <v>28</v>
      </c>
      <c r="AG6" s="57">
        <v>29</v>
      </c>
      <c r="AH6" s="57">
        <v>30</v>
      </c>
      <c r="AI6" s="57">
        <v>31</v>
      </c>
      <c r="AJ6" s="57">
        <v>32</v>
      </c>
      <c r="AK6" s="57">
        <v>33</v>
      </c>
      <c r="AL6" s="57">
        <v>34</v>
      </c>
      <c r="AM6" s="57">
        <v>35</v>
      </c>
      <c r="AN6" s="57">
        <v>36</v>
      </c>
      <c r="AO6" s="57">
        <v>37</v>
      </c>
      <c r="AP6" s="57">
        <v>38</v>
      </c>
      <c r="AQ6" s="57">
        <v>39</v>
      </c>
      <c r="AR6" s="57">
        <v>40</v>
      </c>
      <c r="AS6" s="57">
        <v>41</v>
      </c>
      <c r="AT6" s="57">
        <v>42</v>
      </c>
      <c r="AU6" s="57">
        <v>43</v>
      </c>
      <c r="AV6" s="57">
        <v>44</v>
      </c>
      <c r="AW6" s="57">
        <v>45</v>
      </c>
      <c r="AX6" s="57">
        <v>46</v>
      </c>
      <c r="AY6" s="57">
        <v>47</v>
      </c>
      <c r="AZ6" s="57">
        <v>48</v>
      </c>
      <c r="BA6" s="57">
        <v>49</v>
      </c>
      <c r="BB6" s="57">
        <v>50</v>
      </c>
      <c r="BC6" s="57">
        <v>51</v>
      </c>
      <c r="BD6" s="57">
        <v>52</v>
      </c>
      <c r="BE6" s="170"/>
      <c r="BF6" s="168"/>
    </row>
    <row r="7" spans="1:59" ht="10.5" customHeight="1" x14ac:dyDescent="0.2">
      <c r="A7" s="48"/>
      <c r="B7" s="119" t="s">
        <v>21</v>
      </c>
      <c r="C7" s="119" t="s">
        <v>22</v>
      </c>
      <c r="D7" s="54" t="s">
        <v>23</v>
      </c>
      <c r="E7" s="2">
        <f>E43</f>
        <v>7</v>
      </c>
      <c r="F7" s="2">
        <f t="shared" ref="F7:BE7" si="0">F43</f>
        <v>7</v>
      </c>
      <c r="G7" s="2">
        <f t="shared" si="0"/>
        <v>7</v>
      </c>
      <c r="H7" s="2">
        <f t="shared" si="0"/>
        <v>7</v>
      </c>
      <c r="I7" s="2">
        <f t="shared" si="0"/>
        <v>7</v>
      </c>
      <c r="J7" s="2">
        <f t="shared" si="0"/>
        <v>7</v>
      </c>
      <c r="K7" s="2">
        <f t="shared" si="0"/>
        <v>7</v>
      </c>
      <c r="L7" s="2">
        <f t="shared" si="0"/>
        <v>7</v>
      </c>
      <c r="M7" s="2">
        <f t="shared" si="0"/>
        <v>7</v>
      </c>
      <c r="N7" s="2">
        <f t="shared" si="0"/>
        <v>7</v>
      </c>
      <c r="O7" s="2">
        <f t="shared" si="0"/>
        <v>7</v>
      </c>
      <c r="P7" s="2">
        <f t="shared" si="0"/>
        <v>6</v>
      </c>
      <c r="Q7" s="2">
        <f t="shared" si="0"/>
        <v>6</v>
      </c>
      <c r="R7" s="2">
        <f t="shared" si="0"/>
        <v>6</v>
      </c>
      <c r="S7" s="2">
        <f t="shared" si="0"/>
        <v>6</v>
      </c>
      <c r="T7" s="2">
        <f t="shared" si="0"/>
        <v>6</v>
      </c>
      <c r="U7" s="2">
        <f t="shared" si="0"/>
        <v>6</v>
      </c>
      <c r="V7" s="2"/>
      <c r="W7" s="2"/>
      <c r="X7" s="2">
        <f t="shared" si="0"/>
        <v>9</v>
      </c>
      <c r="Y7" s="2">
        <f t="shared" si="0"/>
        <v>9</v>
      </c>
      <c r="Z7" s="2">
        <f t="shared" si="0"/>
        <v>9</v>
      </c>
      <c r="AA7" s="2">
        <f t="shared" si="0"/>
        <v>9</v>
      </c>
      <c r="AB7" s="2">
        <f t="shared" si="0"/>
        <v>9</v>
      </c>
      <c r="AC7" s="2">
        <f t="shared" si="0"/>
        <v>9</v>
      </c>
      <c r="AD7" s="2">
        <f t="shared" si="0"/>
        <v>9</v>
      </c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>
        <f t="shared" si="0"/>
        <v>176</v>
      </c>
      <c r="BF7" s="54"/>
    </row>
    <row r="8" spans="1:59" ht="10.5" customHeight="1" x14ac:dyDescent="0.2">
      <c r="A8" s="48"/>
      <c r="B8" s="119"/>
      <c r="C8" s="119"/>
      <c r="D8" s="54" t="s">
        <v>24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</row>
    <row r="9" spans="1:59" ht="10.5" customHeight="1" x14ac:dyDescent="0.2">
      <c r="A9" s="48"/>
      <c r="B9" s="161" t="s">
        <v>25</v>
      </c>
      <c r="C9" s="119" t="s">
        <v>26</v>
      </c>
      <c r="D9" s="54" t="s">
        <v>23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</row>
    <row r="10" spans="1:59" ht="10.5" customHeight="1" x14ac:dyDescent="0.2">
      <c r="A10" s="48"/>
      <c r="B10" s="161"/>
      <c r="C10" s="119"/>
      <c r="D10" s="54" t="s">
        <v>24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</row>
    <row r="11" spans="1:59" ht="10.5" customHeight="1" x14ac:dyDescent="0.2">
      <c r="A11" s="25"/>
      <c r="B11" s="123" t="s">
        <v>27</v>
      </c>
      <c r="C11" s="154" t="s">
        <v>28</v>
      </c>
      <c r="D11" s="1" t="s">
        <v>23</v>
      </c>
      <c r="E11" s="18"/>
      <c r="F11" s="18"/>
      <c r="G11" s="18"/>
      <c r="H11" s="18"/>
      <c r="I11" s="18"/>
      <c r="J11" s="18"/>
      <c r="K11" s="18"/>
      <c r="L11" s="5"/>
      <c r="M11" s="6"/>
      <c r="N11" s="6"/>
      <c r="O11" s="6"/>
      <c r="P11" s="6"/>
      <c r="Q11" s="5"/>
      <c r="R11" s="18"/>
      <c r="S11" s="18"/>
      <c r="T11" s="18"/>
      <c r="U11" s="6"/>
      <c r="V11" s="8"/>
      <c r="W11" s="7"/>
      <c r="X11" s="18"/>
      <c r="Y11" s="18"/>
      <c r="Z11" s="18"/>
      <c r="AA11" s="18"/>
      <c r="AB11" s="18"/>
      <c r="AC11" s="18"/>
      <c r="AD11" s="18"/>
      <c r="AE11" s="104"/>
      <c r="AF11" s="104"/>
      <c r="AG11" s="102"/>
      <c r="AH11" s="102"/>
      <c r="AI11" s="104"/>
      <c r="AJ11" s="104"/>
      <c r="AK11" s="104"/>
      <c r="AL11" s="104"/>
      <c r="AM11" s="102"/>
      <c r="AN11" s="102"/>
      <c r="AO11" s="102"/>
      <c r="AP11" s="102"/>
      <c r="AQ11" s="102"/>
      <c r="AR11" s="102"/>
      <c r="AS11" s="13"/>
      <c r="AT11" s="105"/>
      <c r="AU11" s="105"/>
      <c r="AV11" s="9"/>
      <c r="AW11" s="9"/>
      <c r="AX11" s="9"/>
      <c r="AY11" s="9"/>
      <c r="AZ11" s="9"/>
      <c r="BA11" s="9"/>
      <c r="BB11" s="9"/>
      <c r="BC11" s="9"/>
      <c r="BD11" s="9"/>
      <c r="BE11" s="1"/>
      <c r="BF11" s="1"/>
    </row>
    <row r="12" spans="1:59" ht="10.5" customHeight="1" x14ac:dyDescent="0.2">
      <c r="A12" s="25"/>
      <c r="B12" s="123"/>
      <c r="C12" s="154"/>
      <c r="D12" s="1" t="s">
        <v>24</v>
      </c>
      <c r="E12" s="18"/>
      <c r="F12" s="18"/>
      <c r="G12" s="18"/>
      <c r="H12" s="18"/>
      <c r="I12" s="18"/>
      <c r="J12" s="18"/>
      <c r="K12" s="18"/>
      <c r="L12" s="5"/>
      <c r="M12" s="6"/>
      <c r="N12" s="6"/>
      <c r="O12" s="6"/>
      <c r="P12" s="6"/>
      <c r="Q12" s="5"/>
      <c r="R12" s="18"/>
      <c r="S12" s="18"/>
      <c r="T12" s="18"/>
      <c r="U12" s="6"/>
      <c r="V12" s="8"/>
      <c r="W12" s="7"/>
      <c r="X12" s="18"/>
      <c r="Y12" s="18"/>
      <c r="Z12" s="18"/>
      <c r="AA12" s="18"/>
      <c r="AB12" s="18"/>
      <c r="AC12" s="18"/>
      <c r="AD12" s="18"/>
      <c r="AE12" s="104"/>
      <c r="AF12" s="104"/>
      <c r="AG12" s="102"/>
      <c r="AH12" s="102"/>
      <c r="AI12" s="104"/>
      <c r="AJ12" s="104"/>
      <c r="AK12" s="104"/>
      <c r="AL12" s="104"/>
      <c r="AM12" s="102"/>
      <c r="AN12" s="102"/>
      <c r="AO12" s="102"/>
      <c r="AP12" s="102"/>
      <c r="AQ12" s="102"/>
      <c r="AR12" s="102"/>
      <c r="AS12" s="13"/>
      <c r="AT12" s="105"/>
      <c r="AU12" s="105"/>
      <c r="AV12" s="9"/>
      <c r="AW12" s="9"/>
      <c r="AX12" s="9"/>
      <c r="AY12" s="9"/>
      <c r="AZ12" s="9"/>
      <c r="BA12" s="9"/>
      <c r="BB12" s="9"/>
      <c r="BC12" s="9"/>
      <c r="BD12" s="9"/>
      <c r="BE12" s="1"/>
      <c r="BF12" s="1"/>
    </row>
    <row r="13" spans="1:59" ht="10.5" customHeight="1" x14ac:dyDescent="0.2">
      <c r="A13" s="25"/>
      <c r="B13" s="125" t="s">
        <v>29</v>
      </c>
      <c r="C13" s="159" t="s">
        <v>30</v>
      </c>
      <c r="D13" s="1" t="s">
        <v>24</v>
      </c>
      <c r="E13" s="18"/>
      <c r="F13" s="18"/>
      <c r="G13" s="18"/>
      <c r="H13" s="18"/>
      <c r="I13" s="18"/>
      <c r="J13" s="18"/>
      <c r="K13" s="18"/>
      <c r="L13" s="5"/>
      <c r="M13" s="6"/>
      <c r="N13" s="6"/>
      <c r="O13" s="6"/>
      <c r="P13" s="6"/>
      <c r="Q13" s="5"/>
      <c r="R13" s="18"/>
      <c r="S13" s="18"/>
      <c r="T13" s="18"/>
      <c r="U13" s="6"/>
      <c r="V13" s="8"/>
      <c r="W13" s="7"/>
      <c r="X13" s="18"/>
      <c r="Y13" s="18"/>
      <c r="Z13" s="18"/>
      <c r="AA13" s="18"/>
      <c r="AB13" s="18"/>
      <c r="AC13" s="18"/>
      <c r="AD13" s="18"/>
      <c r="AE13" s="104"/>
      <c r="AF13" s="104"/>
      <c r="AG13" s="102"/>
      <c r="AH13" s="102"/>
      <c r="AI13" s="104"/>
      <c r="AJ13" s="104"/>
      <c r="AK13" s="104"/>
      <c r="AL13" s="104"/>
      <c r="AM13" s="102"/>
      <c r="AN13" s="102"/>
      <c r="AO13" s="102"/>
      <c r="AP13" s="102"/>
      <c r="AQ13" s="102"/>
      <c r="AR13" s="102"/>
      <c r="AS13" s="13"/>
      <c r="AT13" s="105"/>
      <c r="AU13" s="105"/>
      <c r="AV13" s="9"/>
      <c r="AW13" s="9"/>
      <c r="AX13" s="9"/>
      <c r="AY13" s="9"/>
      <c r="AZ13" s="9"/>
      <c r="BA13" s="9"/>
      <c r="BB13" s="9"/>
      <c r="BC13" s="9"/>
      <c r="BD13" s="9"/>
      <c r="BE13" s="1"/>
      <c r="BF13" s="1"/>
    </row>
    <row r="14" spans="1:59" ht="10.5" customHeight="1" x14ac:dyDescent="0.2">
      <c r="A14" s="25"/>
      <c r="B14" s="129"/>
      <c r="C14" s="129"/>
      <c r="D14" s="1" t="s">
        <v>24</v>
      </c>
      <c r="E14" s="18"/>
      <c r="F14" s="18"/>
      <c r="G14" s="18"/>
      <c r="H14" s="18"/>
      <c r="I14" s="18"/>
      <c r="J14" s="18"/>
      <c r="K14" s="18"/>
      <c r="L14" s="5"/>
      <c r="M14" s="6"/>
      <c r="N14" s="6"/>
      <c r="O14" s="6"/>
      <c r="P14" s="6"/>
      <c r="Q14" s="5"/>
      <c r="R14" s="18"/>
      <c r="S14" s="18"/>
      <c r="T14" s="18"/>
      <c r="U14" s="6"/>
      <c r="V14" s="8"/>
      <c r="W14" s="7"/>
      <c r="X14" s="18"/>
      <c r="Y14" s="18"/>
      <c r="Z14" s="18"/>
      <c r="AA14" s="18"/>
      <c r="AB14" s="18"/>
      <c r="AC14" s="18"/>
      <c r="AD14" s="18"/>
      <c r="AE14" s="104"/>
      <c r="AF14" s="104"/>
      <c r="AG14" s="102"/>
      <c r="AH14" s="102"/>
      <c r="AI14" s="104"/>
      <c r="AJ14" s="104"/>
      <c r="AK14" s="104"/>
      <c r="AL14" s="104"/>
      <c r="AM14" s="102"/>
      <c r="AN14" s="102"/>
      <c r="AO14" s="102"/>
      <c r="AP14" s="102"/>
      <c r="AQ14" s="102"/>
      <c r="AR14" s="102"/>
      <c r="AS14" s="13"/>
      <c r="AT14" s="105"/>
      <c r="AU14" s="105"/>
      <c r="AV14" s="9"/>
      <c r="AW14" s="9"/>
      <c r="AX14" s="9"/>
      <c r="AY14" s="9"/>
      <c r="AZ14" s="9"/>
      <c r="BA14" s="9"/>
      <c r="BB14" s="9"/>
      <c r="BC14" s="9"/>
      <c r="BD14" s="9"/>
      <c r="BE14" s="1"/>
      <c r="BF14" s="1"/>
    </row>
    <row r="15" spans="1:59" ht="10.5" customHeight="1" x14ac:dyDescent="0.2">
      <c r="A15" s="25"/>
      <c r="B15" s="123" t="s">
        <v>31</v>
      </c>
      <c r="C15" s="154" t="s">
        <v>32</v>
      </c>
      <c r="D15" s="1" t="s">
        <v>23</v>
      </c>
      <c r="E15" s="18"/>
      <c r="F15" s="18"/>
      <c r="G15" s="18"/>
      <c r="H15" s="18"/>
      <c r="I15" s="18"/>
      <c r="J15" s="18"/>
      <c r="K15" s="18"/>
      <c r="L15" s="5"/>
      <c r="M15" s="6"/>
      <c r="N15" s="6"/>
      <c r="O15" s="6"/>
      <c r="P15" s="6"/>
      <c r="Q15" s="5"/>
      <c r="R15" s="18"/>
      <c r="S15" s="18"/>
      <c r="T15" s="18"/>
      <c r="U15" s="6"/>
      <c r="V15" s="8"/>
      <c r="W15" s="7"/>
      <c r="X15" s="18"/>
      <c r="Y15" s="18"/>
      <c r="Z15" s="18"/>
      <c r="AA15" s="18"/>
      <c r="AB15" s="18"/>
      <c r="AC15" s="18"/>
      <c r="AD15" s="18"/>
      <c r="AE15" s="104"/>
      <c r="AF15" s="104"/>
      <c r="AG15" s="102"/>
      <c r="AH15" s="102"/>
      <c r="AI15" s="104"/>
      <c r="AJ15" s="104"/>
      <c r="AK15" s="104"/>
      <c r="AL15" s="104"/>
      <c r="AM15" s="102"/>
      <c r="AN15" s="102"/>
      <c r="AO15" s="102"/>
      <c r="AP15" s="102"/>
      <c r="AQ15" s="102"/>
      <c r="AR15" s="102"/>
      <c r="AS15" s="13"/>
      <c r="AT15" s="105"/>
      <c r="AU15" s="105"/>
      <c r="AV15" s="9"/>
      <c r="AW15" s="9"/>
      <c r="AX15" s="9"/>
      <c r="AY15" s="9"/>
      <c r="AZ15" s="9"/>
      <c r="BA15" s="9"/>
      <c r="BB15" s="9"/>
      <c r="BC15" s="9"/>
      <c r="BD15" s="9"/>
      <c r="BE15" s="1"/>
      <c r="BF15" s="1"/>
    </row>
    <row r="16" spans="1:59" ht="10.5" customHeight="1" x14ac:dyDescent="0.2">
      <c r="A16" s="25"/>
      <c r="B16" s="123"/>
      <c r="C16" s="154"/>
      <c r="D16" s="1" t="s">
        <v>24</v>
      </c>
      <c r="E16" s="18"/>
      <c r="F16" s="18"/>
      <c r="G16" s="18"/>
      <c r="H16" s="18"/>
      <c r="I16" s="18"/>
      <c r="J16" s="18"/>
      <c r="K16" s="18"/>
      <c r="L16" s="5"/>
      <c r="M16" s="6"/>
      <c r="N16" s="6"/>
      <c r="O16" s="6"/>
      <c r="P16" s="6"/>
      <c r="Q16" s="5"/>
      <c r="R16" s="18"/>
      <c r="S16" s="18"/>
      <c r="T16" s="18"/>
      <c r="U16" s="6"/>
      <c r="V16" s="8"/>
      <c r="W16" s="7"/>
      <c r="X16" s="18"/>
      <c r="Y16" s="18"/>
      <c r="Z16" s="18"/>
      <c r="AA16" s="18"/>
      <c r="AB16" s="18"/>
      <c r="AC16" s="18"/>
      <c r="AD16" s="18"/>
      <c r="AE16" s="104"/>
      <c r="AF16" s="104"/>
      <c r="AG16" s="102"/>
      <c r="AH16" s="102"/>
      <c r="AI16" s="104"/>
      <c r="AJ16" s="104"/>
      <c r="AK16" s="104"/>
      <c r="AL16" s="104"/>
      <c r="AM16" s="102"/>
      <c r="AN16" s="102"/>
      <c r="AO16" s="102"/>
      <c r="AP16" s="102"/>
      <c r="AQ16" s="102"/>
      <c r="AR16" s="102"/>
      <c r="AS16" s="13"/>
      <c r="AT16" s="105"/>
      <c r="AU16" s="105"/>
      <c r="AV16" s="9"/>
      <c r="AW16" s="9"/>
      <c r="AX16" s="9"/>
      <c r="AY16" s="9"/>
      <c r="AZ16" s="9"/>
      <c r="BA16" s="9"/>
      <c r="BB16" s="9"/>
      <c r="BC16" s="9"/>
      <c r="BD16" s="9"/>
      <c r="BE16" s="1"/>
      <c r="BF16" s="30"/>
      <c r="BG16" s="31"/>
    </row>
    <row r="17" spans="1:61" ht="10.5" customHeight="1" x14ac:dyDescent="0.2">
      <c r="A17" s="25"/>
      <c r="B17" s="125" t="s">
        <v>33</v>
      </c>
      <c r="C17" s="159" t="s">
        <v>34</v>
      </c>
      <c r="D17" s="1" t="s">
        <v>23</v>
      </c>
      <c r="E17" s="18"/>
      <c r="F17" s="18"/>
      <c r="G17" s="18"/>
      <c r="H17" s="18"/>
      <c r="I17" s="18"/>
      <c r="J17" s="18"/>
      <c r="K17" s="18"/>
      <c r="L17" s="5"/>
      <c r="M17" s="6"/>
      <c r="N17" s="6"/>
      <c r="O17" s="6"/>
      <c r="P17" s="6"/>
      <c r="Q17" s="5"/>
      <c r="R17" s="18"/>
      <c r="S17" s="18"/>
      <c r="T17" s="18"/>
      <c r="U17" s="6"/>
      <c r="V17" s="8"/>
      <c r="W17" s="7"/>
      <c r="X17" s="18"/>
      <c r="Y17" s="18"/>
      <c r="Z17" s="18"/>
      <c r="AA17" s="18"/>
      <c r="AB17" s="18"/>
      <c r="AC17" s="18"/>
      <c r="AD17" s="18"/>
      <c r="AE17" s="104"/>
      <c r="AF17" s="104"/>
      <c r="AG17" s="102"/>
      <c r="AH17" s="102"/>
      <c r="AI17" s="104"/>
      <c r="AJ17" s="104"/>
      <c r="AK17" s="104"/>
      <c r="AL17" s="104"/>
      <c r="AM17" s="102"/>
      <c r="AN17" s="102"/>
      <c r="AO17" s="102"/>
      <c r="AP17" s="102"/>
      <c r="AQ17" s="102"/>
      <c r="AR17" s="102"/>
      <c r="AS17" s="13"/>
      <c r="AT17" s="105"/>
      <c r="AU17" s="105"/>
      <c r="AV17" s="9"/>
      <c r="AW17" s="9"/>
      <c r="AX17" s="9"/>
      <c r="AY17" s="9"/>
      <c r="AZ17" s="9"/>
      <c r="BA17" s="9"/>
      <c r="BB17" s="9"/>
      <c r="BC17" s="9"/>
      <c r="BD17" s="9"/>
      <c r="BE17" s="1"/>
      <c r="BF17" s="30"/>
      <c r="BG17" s="31"/>
    </row>
    <row r="18" spans="1:61" ht="10.5" customHeight="1" x14ac:dyDescent="0.2">
      <c r="A18" s="25"/>
      <c r="B18" s="129"/>
      <c r="C18" s="129"/>
      <c r="D18" s="1" t="s">
        <v>24</v>
      </c>
      <c r="E18" s="18"/>
      <c r="F18" s="18"/>
      <c r="G18" s="18"/>
      <c r="H18" s="18"/>
      <c r="I18" s="18"/>
      <c r="J18" s="18"/>
      <c r="K18" s="18"/>
      <c r="L18" s="5"/>
      <c r="M18" s="6"/>
      <c r="N18" s="6"/>
      <c r="O18" s="6"/>
      <c r="P18" s="6"/>
      <c r="Q18" s="5"/>
      <c r="R18" s="18"/>
      <c r="S18" s="18"/>
      <c r="T18" s="18"/>
      <c r="U18" s="6"/>
      <c r="V18" s="8"/>
      <c r="W18" s="7"/>
      <c r="X18" s="18"/>
      <c r="Y18" s="18"/>
      <c r="Z18" s="18"/>
      <c r="AA18" s="18"/>
      <c r="AB18" s="18"/>
      <c r="AC18" s="18"/>
      <c r="AD18" s="18"/>
      <c r="AE18" s="104"/>
      <c r="AF18" s="104"/>
      <c r="AG18" s="102"/>
      <c r="AH18" s="102"/>
      <c r="AI18" s="104"/>
      <c r="AJ18" s="104"/>
      <c r="AK18" s="104"/>
      <c r="AL18" s="104"/>
      <c r="AM18" s="102"/>
      <c r="AN18" s="102"/>
      <c r="AO18" s="102"/>
      <c r="AP18" s="102"/>
      <c r="AQ18" s="102"/>
      <c r="AR18" s="102"/>
      <c r="AS18" s="13"/>
      <c r="AT18" s="105"/>
      <c r="AU18" s="105"/>
      <c r="AV18" s="9"/>
      <c r="AW18" s="9"/>
      <c r="AX18" s="9"/>
      <c r="AY18" s="9"/>
      <c r="AZ18" s="9"/>
      <c r="BA18" s="9"/>
      <c r="BB18" s="9"/>
      <c r="BC18" s="9"/>
      <c r="BD18" s="9"/>
      <c r="BE18" s="1"/>
      <c r="BF18" s="30"/>
      <c r="BG18" s="31"/>
    </row>
    <row r="19" spans="1:61" ht="10.5" customHeight="1" x14ac:dyDescent="0.2">
      <c r="A19" s="25"/>
      <c r="B19" s="123" t="s">
        <v>35</v>
      </c>
      <c r="C19" s="154" t="s">
        <v>36</v>
      </c>
      <c r="D19" s="1" t="s">
        <v>23</v>
      </c>
      <c r="E19" s="18"/>
      <c r="F19" s="18"/>
      <c r="G19" s="18"/>
      <c r="H19" s="18"/>
      <c r="I19" s="18"/>
      <c r="J19" s="18"/>
      <c r="K19" s="18"/>
      <c r="L19" s="5"/>
      <c r="M19" s="6"/>
      <c r="N19" s="6"/>
      <c r="O19" s="6"/>
      <c r="P19" s="6"/>
      <c r="Q19" s="5"/>
      <c r="R19" s="18"/>
      <c r="S19" s="18"/>
      <c r="T19" s="18"/>
      <c r="U19" s="6"/>
      <c r="V19" s="8"/>
      <c r="W19" s="7"/>
      <c r="X19" s="18"/>
      <c r="Y19" s="18"/>
      <c r="Z19" s="18"/>
      <c r="AA19" s="18"/>
      <c r="AB19" s="18"/>
      <c r="AC19" s="18"/>
      <c r="AD19" s="18"/>
      <c r="AE19" s="104"/>
      <c r="AF19" s="104"/>
      <c r="AG19" s="102"/>
      <c r="AH19" s="102"/>
      <c r="AI19" s="104"/>
      <c r="AJ19" s="104"/>
      <c r="AK19" s="104"/>
      <c r="AL19" s="104"/>
      <c r="AM19" s="102"/>
      <c r="AN19" s="102"/>
      <c r="AO19" s="102"/>
      <c r="AP19" s="102"/>
      <c r="AQ19" s="102"/>
      <c r="AR19" s="102"/>
      <c r="AS19" s="13"/>
      <c r="AT19" s="105"/>
      <c r="AU19" s="105"/>
      <c r="AV19" s="9"/>
      <c r="AW19" s="9"/>
      <c r="AX19" s="9"/>
      <c r="AY19" s="9"/>
      <c r="AZ19" s="9"/>
      <c r="BA19" s="9"/>
      <c r="BB19" s="9"/>
      <c r="BC19" s="9"/>
      <c r="BD19" s="9"/>
      <c r="BE19" s="1"/>
      <c r="BF19" s="30"/>
    </row>
    <row r="20" spans="1:61" ht="10.5" customHeight="1" x14ac:dyDescent="0.2">
      <c r="A20" s="25"/>
      <c r="B20" s="123"/>
      <c r="C20" s="154"/>
      <c r="D20" s="1" t="s">
        <v>24</v>
      </c>
      <c r="E20" s="18"/>
      <c r="F20" s="18"/>
      <c r="G20" s="18"/>
      <c r="H20" s="18"/>
      <c r="I20" s="18"/>
      <c r="J20" s="18"/>
      <c r="K20" s="18"/>
      <c r="L20" s="5"/>
      <c r="M20" s="6"/>
      <c r="N20" s="6"/>
      <c r="O20" s="6"/>
      <c r="P20" s="6"/>
      <c r="Q20" s="5"/>
      <c r="R20" s="18"/>
      <c r="S20" s="18"/>
      <c r="T20" s="18"/>
      <c r="U20" s="6"/>
      <c r="V20" s="8"/>
      <c r="W20" s="7"/>
      <c r="X20" s="18"/>
      <c r="Y20" s="18"/>
      <c r="Z20" s="18"/>
      <c r="AA20" s="18"/>
      <c r="AB20" s="18"/>
      <c r="AC20" s="18"/>
      <c r="AD20" s="18"/>
      <c r="AE20" s="104"/>
      <c r="AF20" s="104"/>
      <c r="AG20" s="102"/>
      <c r="AH20" s="102"/>
      <c r="AI20" s="104"/>
      <c r="AJ20" s="104"/>
      <c r="AK20" s="104"/>
      <c r="AL20" s="104"/>
      <c r="AM20" s="102"/>
      <c r="AN20" s="102"/>
      <c r="AO20" s="102"/>
      <c r="AP20" s="102"/>
      <c r="AQ20" s="102"/>
      <c r="AR20" s="102"/>
      <c r="AS20" s="13"/>
      <c r="AT20" s="105"/>
      <c r="AU20" s="105"/>
      <c r="AV20" s="9"/>
      <c r="AW20" s="9"/>
      <c r="AX20" s="9"/>
      <c r="AY20" s="9"/>
      <c r="AZ20" s="9"/>
      <c r="BA20" s="9"/>
      <c r="BB20" s="9"/>
      <c r="BC20" s="9"/>
      <c r="BD20" s="9"/>
      <c r="BE20" s="1"/>
      <c r="BF20" s="30"/>
      <c r="BG20" s="31"/>
    </row>
    <row r="21" spans="1:61" ht="10.5" customHeight="1" x14ac:dyDescent="0.2">
      <c r="A21" s="25"/>
      <c r="B21" s="123" t="s">
        <v>37</v>
      </c>
      <c r="C21" s="154" t="s">
        <v>38</v>
      </c>
      <c r="D21" s="1" t="s">
        <v>23</v>
      </c>
      <c r="E21" s="18"/>
      <c r="F21" s="18"/>
      <c r="G21" s="18"/>
      <c r="H21" s="18"/>
      <c r="I21" s="18"/>
      <c r="J21" s="18"/>
      <c r="K21" s="18"/>
      <c r="L21" s="5"/>
      <c r="M21" s="6"/>
      <c r="N21" s="6"/>
      <c r="O21" s="6"/>
      <c r="P21" s="6"/>
      <c r="Q21" s="5"/>
      <c r="R21" s="18"/>
      <c r="S21" s="18"/>
      <c r="T21" s="18"/>
      <c r="U21" s="6"/>
      <c r="V21" s="8"/>
      <c r="W21" s="7"/>
      <c r="X21" s="18"/>
      <c r="Y21" s="18"/>
      <c r="Z21" s="18"/>
      <c r="AA21" s="18"/>
      <c r="AB21" s="18"/>
      <c r="AC21" s="18"/>
      <c r="AD21" s="18"/>
      <c r="AE21" s="104"/>
      <c r="AF21" s="104"/>
      <c r="AG21" s="102"/>
      <c r="AH21" s="102"/>
      <c r="AI21" s="104"/>
      <c r="AJ21" s="104"/>
      <c r="AK21" s="104"/>
      <c r="AL21" s="104"/>
      <c r="AM21" s="102"/>
      <c r="AN21" s="102"/>
      <c r="AO21" s="102"/>
      <c r="AP21" s="102"/>
      <c r="AQ21" s="102"/>
      <c r="AR21" s="102"/>
      <c r="AS21" s="13"/>
      <c r="AT21" s="105"/>
      <c r="AU21" s="105"/>
      <c r="AV21" s="9"/>
      <c r="AW21" s="9"/>
      <c r="AX21" s="9"/>
      <c r="AY21" s="9"/>
      <c r="AZ21" s="9"/>
      <c r="BA21" s="9"/>
      <c r="BB21" s="9"/>
      <c r="BC21" s="9"/>
      <c r="BD21" s="9"/>
      <c r="BE21" s="1"/>
      <c r="BF21" s="30"/>
    </row>
    <row r="22" spans="1:61" ht="10.5" customHeight="1" x14ac:dyDescent="0.2">
      <c r="A22" s="25"/>
      <c r="B22" s="123"/>
      <c r="C22" s="154"/>
      <c r="D22" s="1" t="s">
        <v>24</v>
      </c>
      <c r="E22" s="18"/>
      <c r="F22" s="18"/>
      <c r="G22" s="18"/>
      <c r="H22" s="18"/>
      <c r="I22" s="18"/>
      <c r="J22" s="18"/>
      <c r="K22" s="18"/>
      <c r="L22" s="5"/>
      <c r="M22" s="6"/>
      <c r="N22" s="6"/>
      <c r="O22" s="6"/>
      <c r="P22" s="6"/>
      <c r="Q22" s="5"/>
      <c r="R22" s="18"/>
      <c r="S22" s="18"/>
      <c r="T22" s="18"/>
      <c r="U22" s="6"/>
      <c r="V22" s="8"/>
      <c r="W22" s="7"/>
      <c r="X22" s="18"/>
      <c r="Y22" s="18"/>
      <c r="Z22" s="18"/>
      <c r="AA22" s="18"/>
      <c r="AB22" s="18"/>
      <c r="AC22" s="18"/>
      <c r="AD22" s="18"/>
      <c r="AE22" s="104"/>
      <c r="AF22" s="104"/>
      <c r="AG22" s="102"/>
      <c r="AH22" s="102"/>
      <c r="AI22" s="104"/>
      <c r="AJ22" s="104"/>
      <c r="AK22" s="104"/>
      <c r="AL22" s="104"/>
      <c r="AM22" s="102"/>
      <c r="AN22" s="102"/>
      <c r="AO22" s="102"/>
      <c r="AP22" s="102"/>
      <c r="AQ22" s="102"/>
      <c r="AR22" s="102"/>
      <c r="AS22" s="13"/>
      <c r="AT22" s="105"/>
      <c r="AU22" s="105"/>
      <c r="AV22" s="9"/>
      <c r="AW22" s="9"/>
      <c r="AX22" s="9"/>
      <c r="AY22" s="9"/>
      <c r="AZ22" s="9"/>
      <c r="BA22" s="9"/>
      <c r="BB22" s="9"/>
      <c r="BC22" s="9"/>
      <c r="BD22" s="9"/>
      <c r="BE22" s="1"/>
      <c r="BF22" s="30"/>
      <c r="BG22" s="31"/>
    </row>
    <row r="23" spans="1:61" ht="10.5" customHeight="1" x14ac:dyDescent="0.2">
      <c r="A23" s="25"/>
      <c r="B23" s="123" t="s">
        <v>39</v>
      </c>
      <c r="C23" s="154" t="s">
        <v>40</v>
      </c>
      <c r="D23" s="1" t="s">
        <v>23</v>
      </c>
      <c r="E23" s="18"/>
      <c r="F23" s="18"/>
      <c r="G23" s="18"/>
      <c r="H23" s="18"/>
      <c r="I23" s="18"/>
      <c r="J23" s="18"/>
      <c r="K23" s="18"/>
      <c r="L23" s="5"/>
      <c r="M23" s="6"/>
      <c r="N23" s="6"/>
      <c r="O23" s="6"/>
      <c r="P23" s="6"/>
      <c r="Q23" s="5"/>
      <c r="R23" s="18"/>
      <c r="S23" s="18"/>
      <c r="T23" s="18"/>
      <c r="U23" s="6"/>
      <c r="V23" s="8"/>
      <c r="W23" s="7"/>
      <c r="X23" s="18"/>
      <c r="Y23" s="18"/>
      <c r="Z23" s="18"/>
      <c r="AA23" s="18"/>
      <c r="AB23" s="18"/>
      <c r="AC23" s="18"/>
      <c r="AD23" s="18"/>
      <c r="AE23" s="104"/>
      <c r="AF23" s="104"/>
      <c r="AG23" s="102"/>
      <c r="AH23" s="102"/>
      <c r="AI23" s="104"/>
      <c r="AJ23" s="104"/>
      <c r="AK23" s="104"/>
      <c r="AL23" s="104"/>
      <c r="AM23" s="102"/>
      <c r="AN23" s="102"/>
      <c r="AO23" s="102"/>
      <c r="AP23" s="102"/>
      <c r="AQ23" s="102"/>
      <c r="AR23" s="102"/>
      <c r="AS23" s="13"/>
      <c r="AT23" s="105"/>
      <c r="AU23" s="105"/>
      <c r="AV23" s="9"/>
      <c r="AW23" s="9"/>
      <c r="AX23" s="9"/>
      <c r="AY23" s="9"/>
      <c r="AZ23" s="9"/>
      <c r="BA23" s="9"/>
      <c r="BB23" s="9"/>
      <c r="BC23" s="9"/>
      <c r="BD23" s="9"/>
      <c r="BE23" s="1"/>
      <c r="BF23" s="30"/>
    </row>
    <row r="24" spans="1:61" ht="10.5" customHeight="1" x14ac:dyDescent="0.2">
      <c r="A24" s="25"/>
      <c r="B24" s="123"/>
      <c r="C24" s="154"/>
      <c r="D24" s="1" t="s">
        <v>24</v>
      </c>
      <c r="E24" s="18"/>
      <c r="F24" s="18"/>
      <c r="G24" s="18"/>
      <c r="H24" s="18"/>
      <c r="I24" s="18"/>
      <c r="J24" s="18"/>
      <c r="K24" s="18"/>
      <c r="L24" s="5"/>
      <c r="M24" s="6"/>
      <c r="N24" s="6"/>
      <c r="O24" s="6"/>
      <c r="P24" s="6"/>
      <c r="Q24" s="5"/>
      <c r="R24" s="18"/>
      <c r="S24" s="18"/>
      <c r="T24" s="18"/>
      <c r="U24" s="6"/>
      <c r="V24" s="8"/>
      <c r="W24" s="7"/>
      <c r="X24" s="18"/>
      <c r="Y24" s="18"/>
      <c r="Z24" s="18"/>
      <c r="AA24" s="18"/>
      <c r="AB24" s="18"/>
      <c r="AC24" s="18"/>
      <c r="AD24" s="18"/>
      <c r="AE24" s="104"/>
      <c r="AF24" s="104"/>
      <c r="AG24" s="102"/>
      <c r="AH24" s="102"/>
      <c r="AI24" s="104"/>
      <c r="AJ24" s="104"/>
      <c r="AK24" s="104"/>
      <c r="AL24" s="104"/>
      <c r="AM24" s="102"/>
      <c r="AN24" s="102"/>
      <c r="AO24" s="102"/>
      <c r="AP24" s="102"/>
      <c r="AQ24" s="102"/>
      <c r="AR24" s="102"/>
      <c r="AS24" s="13"/>
      <c r="AT24" s="105"/>
      <c r="AU24" s="105"/>
      <c r="AV24" s="9"/>
      <c r="AW24" s="9"/>
      <c r="AX24" s="9"/>
      <c r="AY24" s="9"/>
      <c r="AZ24" s="9"/>
      <c r="BA24" s="9"/>
      <c r="BB24" s="9"/>
      <c r="BC24" s="9"/>
      <c r="BD24" s="9"/>
      <c r="BE24" s="1"/>
      <c r="BF24" s="30"/>
      <c r="BG24" s="31"/>
      <c r="BI24" t="s">
        <v>41</v>
      </c>
    </row>
    <row r="25" spans="1:61" ht="10.5" customHeight="1" x14ac:dyDescent="0.2">
      <c r="A25" s="25"/>
      <c r="B25" s="125" t="s">
        <v>42</v>
      </c>
      <c r="C25" s="159" t="s">
        <v>43</v>
      </c>
      <c r="D25" s="1" t="s">
        <v>23</v>
      </c>
      <c r="E25" s="18"/>
      <c r="F25" s="18"/>
      <c r="G25" s="18"/>
      <c r="H25" s="18"/>
      <c r="I25" s="18"/>
      <c r="J25" s="18"/>
      <c r="K25" s="18"/>
      <c r="L25" s="5"/>
      <c r="M25" s="6"/>
      <c r="N25" s="6"/>
      <c r="O25" s="6"/>
      <c r="P25" s="6"/>
      <c r="Q25" s="5"/>
      <c r="R25" s="18"/>
      <c r="S25" s="18"/>
      <c r="T25" s="18"/>
      <c r="U25" s="6"/>
      <c r="V25" s="8"/>
      <c r="W25" s="7"/>
      <c r="X25" s="18"/>
      <c r="Y25" s="18"/>
      <c r="Z25" s="18"/>
      <c r="AA25" s="18"/>
      <c r="AB25" s="18"/>
      <c r="AC25" s="18"/>
      <c r="AD25" s="18"/>
      <c r="AE25" s="104"/>
      <c r="AF25" s="104"/>
      <c r="AG25" s="102"/>
      <c r="AH25" s="102"/>
      <c r="AI25" s="104"/>
      <c r="AJ25" s="104"/>
      <c r="AK25" s="104"/>
      <c r="AL25" s="104"/>
      <c r="AM25" s="102"/>
      <c r="AN25" s="102"/>
      <c r="AO25" s="102"/>
      <c r="AP25" s="102"/>
      <c r="AQ25" s="102"/>
      <c r="AR25" s="102"/>
      <c r="AS25" s="13"/>
      <c r="AT25" s="105"/>
      <c r="AU25" s="105"/>
      <c r="AV25" s="9"/>
      <c r="AW25" s="9"/>
      <c r="AX25" s="9"/>
      <c r="AY25" s="9"/>
      <c r="AZ25" s="9"/>
      <c r="BA25" s="9"/>
      <c r="BB25" s="9"/>
      <c r="BC25" s="9"/>
      <c r="BD25" s="9"/>
      <c r="BE25" s="1"/>
      <c r="BF25" s="30"/>
      <c r="BG25" s="31"/>
    </row>
    <row r="26" spans="1:61" ht="10.5" customHeight="1" x14ac:dyDescent="0.2">
      <c r="A26" s="25"/>
      <c r="B26" s="129"/>
      <c r="C26" s="129"/>
      <c r="D26" s="1" t="s">
        <v>24</v>
      </c>
      <c r="E26" s="18"/>
      <c r="F26" s="18"/>
      <c r="G26" s="18"/>
      <c r="H26" s="18"/>
      <c r="I26" s="18"/>
      <c r="J26" s="18"/>
      <c r="K26" s="18"/>
      <c r="L26" s="5"/>
      <c r="M26" s="6"/>
      <c r="N26" s="6"/>
      <c r="O26" s="6"/>
      <c r="P26" s="6"/>
      <c r="Q26" s="5"/>
      <c r="R26" s="18"/>
      <c r="S26" s="18"/>
      <c r="T26" s="18"/>
      <c r="U26" s="6"/>
      <c r="V26" s="8"/>
      <c r="W26" s="7"/>
      <c r="X26" s="18"/>
      <c r="Y26" s="18"/>
      <c r="Z26" s="18"/>
      <c r="AA26" s="18"/>
      <c r="AB26" s="18"/>
      <c r="AC26" s="18"/>
      <c r="AD26" s="18"/>
      <c r="AE26" s="104"/>
      <c r="AF26" s="104"/>
      <c r="AG26" s="102"/>
      <c r="AH26" s="102"/>
      <c r="AI26" s="104"/>
      <c r="AJ26" s="104"/>
      <c r="AK26" s="104"/>
      <c r="AL26" s="104"/>
      <c r="AM26" s="102"/>
      <c r="AN26" s="102"/>
      <c r="AO26" s="102"/>
      <c r="AP26" s="102"/>
      <c r="AQ26" s="102"/>
      <c r="AR26" s="102"/>
      <c r="AS26" s="13"/>
      <c r="AT26" s="105"/>
      <c r="AU26" s="105"/>
      <c r="AV26" s="9"/>
      <c r="AW26" s="9"/>
      <c r="AX26" s="9"/>
      <c r="AY26" s="9"/>
      <c r="AZ26" s="9"/>
      <c r="BA26" s="9"/>
      <c r="BB26" s="9"/>
      <c r="BC26" s="9"/>
      <c r="BD26" s="9"/>
      <c r="BE26" s="1"/>
      <c r="BF26" s="30"/>
      <c r="BG26" s="31"/>
    </row>
    <row r="27" spans="1:61" ht="10.5" customHeight="1" x14ac:dyDescent="0.2">
      <c r="A27" s="25"/>
      <c r="B27" s="123" t="s">
        <v>44</v>
      </c>
      <c r="C27" s="153" t="s">
        <v>45</v>
      </c>
      <c r="D27" s="1" t="s">
        <v>23</v>
      </c>
      <c r="E27" s="18"/>
      <c r="F27" s="18"/>
      <c r="G27" s="18"/>
      <c r="H27" s="18"/>
      <c r="I27" s="18"/>
      <c r="J27" s="18"/>
      <c r="K27" s="18"/>
      <c r="L27" s="5"/>
      <c r="M27" s="6"/>
      <c r="N27" s="6"/>
      <c r="O27" s="6"/>
      <c r="P27" s="6"/>
      <c r="Q27" s="5"/>
      <c r="R27" s="18"/>
      <c r="S27" s="18"/>
      <c r="T27" s="18"/>
      <c r="U27" s="6"/>
      <c r="V27" s="8"/>
      <c r="W27" s="7"/>
      <c r="X27" s="18"/>
      <c r="Y27" s="18"/>
      <c r="Z27" s="18"/>
      <c r="AA27" s="18"/>
      <c r="AB27" s="18"/>
      <c r="AC27" s="18"/>
      <c r="AD27" s="18"/>
      <c r="AE27" s="104"/>
      <c r="AF27" s="104"/>
      <c r="AG27" s="102"/>
      <c r="AH27" s="102"/>
      <c r="AI27" s="104"/>
      <c r="AJ27" s="104"/>
      <c r="AK27" s="104"/>
      <c r="AL27" s="104"/>
      <c r="AM27" s="102"/>
      <c r="AN27" s="102"/>
      <c r="AO27" s="102"/>
      <c r="AP27" s="102"/>
      <c r="AQ27" s="102"/>
      <c r="AR27" s="102"/>
      <c r="AS27" s="13"/>
      <c r="AT27" s="105"/>
      <c r="AU27" s="105"/>
      <c r="AV27" s="9"/>
      <c r="AW27" s="9"/>
      <c r="AX27" s="9"/>
      <c r="AY27" s="9"/>
      <c r="AZ27" s="9"/>
      <c r="BA27" s="9"/>
      <c r="BB27" s="9"/>
      <c r="BC27" s="9"/>
      <c r="BD27" s="9"/>
      <c r="BE27" s="1"/>
      <c r="BF27" s="30"/>
    </row>
    <row r="28" spans="1:61" ht="10.5" customHeight="1" x14ac:dyDescent="0.2">
      <c r="A28" s="25"/>
      <c r="B28" s="123"/>
      <c r="C28" s="153"/>
      <c r="D28" s="1" t="s">
        <v>24</v>
      </c>
      <c r="E28" s="18"/>
      <c r="F28" s="18"/>
      <c r="G28" s="18"/>
      <c r="H28" s="18"/>
      <c r="I28" s="18"/>
      <c r="J28" s="18"/>
      <c r="K28" s="18"/>
      <c r="L28" s="5"/>
      <c r="M28" s="6"/>
      <c r="N28" s="6"/>
      <c r="O28" s="6"/>
      <c r="P28" s="6"/>
      <c r="Q28" s="5"/>
      <c r="R28" s="18"/>
      <c r="S28" s="18"/>
      <c r="T28" s="18"/>
      <c r="U28" s="6"/>
      <c r="V28" s="8"/>
      <c r="W28" s="7"/>
      <c r="X28" s="18"/>
      <c r="Y28" s="18"/>
      <c r="Z28" s="18"/>
      <c r="AA28" s="18"/>
      <c r="AB28" s="18"/>
      <c r="AC28" s="18"/>
      <c r="AD28" s="18"/>
      <c r="AE28" s="104"/>
      <c r="AF28" s="104"/>
      <c r="AG28" s="102"/>
      <c r="AH28" s="102"/>
      <c r="AI28" s="104"/>
      <c r="AJ28" s="104"/>
      <c r="AK28" s="104"/>
      <c r="AL28" s="104"/>
      <c r="AM28" s="102"/>
      <c r="AN28" s="102"/>
      <c r="AO28" s="102"/>
      <c r="AP28" s="102"/>
      <c r="AQ28" s="102"/>
      <c r="AR28" s="102"/>
      <c r="AS28" s="13"/>
      <c r="AT28" s="105"/>
      <c r="AU28" s="105"/>
      <c r="AV28" s="9"/>
      <c r="AW28" s="9"/>
      <c r="AX28" s="9"/>
      <c r="AY28" s="9"/>
      <c r="AZ28" s="9"/>
      <c r="BA28" s="9"/>
      <c r="BB28" s="9"/>
      <c r="BC28" s="9"/>
      <c r="BD28" s="9"/>
      <c r="BE28" s="1"/>
      <c r="BF28" s="30"/>
      <c r="BG28" s="31"/>
    </row>
    <row r="29" spans="1:61" ht="10.5" customHeight="1" x14ac:dyDescent="0.2">
      <c r="A29" s="25"/>
      <c r="B29" s="123" t="s">
        <v>46</v>
      </c>
      <c r="C29" s="123" t="s">
        <v>47</v>
      </c>
      <c r="D29" s="1" t="s">
        <v>23</v>
      </c>
      <c r="E29" s="18"/>
      <c r="F29" s="18"/>
      <c r="G29" s="18"/>
      <c r="H29" s="18"/>
      <c r="I29" s="18"/>
      <c r="J29" s="18"/>
      <c r="K29" s="18"/>
      <c r="L29" s="5"/>
      <c r="M29" s="6"/>
      <c r="N29" s="6"/>
      <c r="O29" s="6"/>
      <c r="P29" s="6"/>
      <c r="Q29" s="5"/>
      <c r="R29" s="18"/>
      <c r="S29" s="18"/>
      <c r="T29" s="18"/>
      <c r="U29" s="6"/>
      <c r="V29" s="8"/>
      <c r="W29" s="7"/>
      <c r="X29" s="18"/>
      <c r="Y29" s="18"/>
      <c r="Z29" s="18"/>
      <c r="AA29" s="18"/>
      <c r="AB29" s="18"/>
      <c r="AC29" s="18"/>
      <c r="AD29" s="18"/>
      <c r="AE29" s="104"/>
      <c r="AF29" s="104"/>
      <c r="AG29" s="102"/>
      <c r="AH29" s="102"/>
      <c r="AI29" s="104"/>
      <c r="AJ29" s="104"/>
      <c r="AK29" s="104"/>
      <c r="AL29" s="104"/>
      <c r="AM29" s="102"/>
      <c r="AN29" s="102"/>
      <c r="AO29" s="102"/>
      <c r="AP29" s="102"/>
      <c r="AQ29" s="102"/>
      <c r="AR29" s="102"/>
      <c r="AS29" s="13"/>
      <c r="AT29" s="105"/>
      <c r="AU29" s="105"/>
      <c r="AV29" s="9"/>
      <c r="AW29" s="9"/>
      <c r="AX29" s="9"/>
      <c r="AY29" s="9"/>
      <c r="AZ29" s="9"/>
      <c r="BA29" s="9"/>
      <c r="BB29" s="9"/>
      <c r="BC29" s="9"/>
      <c r="BD29" s="9"/>
      <c r="BE29" s="1"/>
      <c r="BF29" s="30"/>
    </row>
    <row r="30" spans="1:61" ht="11.25" customHeight="1" x14ac:dyDescent="0.2">
      <c r="A30" s="25"/>
      <c r="B30" s="123"/>
      <c r="C30" s="123"/>
      <c r="D30" s="1" t="s">
        <v>24</v>
      </c>
      <c r="E30" s="44"/>
      <c r="F30" s="40"/>
      <c r="G30" s="44"/>
      <c r="H30" s="44"/>
      <c r="I30" s="44"/>
      <c r="J30" s="44"/>
      <c r="K30" s="44"/>
      <c r="L30" s="32"/>
      <c r="M30" s="38"/>
      <c r="N30" s="38"/>
      <c r="O30" s="38"/>
      <c r="P30" s="38"/>
      <c r="Q30" s="32"/>
      <c r="R30" s="44"/>
      <c r="S30" s="18"/>
      <c r="T30" s="18"/>
      <c r="U30" s="6"/>
      <c r="V30" s="8"/>
      <c r="W30" s="7"/>
      <c r="X30" s="18"/>
      <c r="Y30" s="18"/>
      <c r="Z30" s="18"/>
      <c r="AA30" s="18"/>
      <c r="AB30" s="18"/>
      <c r="AC30" s="18"/>
      <c r="AD30" s="18"/>
      <c r="AE30" s="104"/>
      <c r="AF30" s="104"/>
      <c r="AG30" s="102"/>
      <c r="AH30" s="102"/>
      <c r="AI30" s="104"/>
      <c r="AJ30" s="104"/>
      <c r="AK30" s="104"/>
      <c r="AL30" s="104"/>
      <c r="AM30" s="102"/>
      <c r="AN30" s="102"/>
      <c r="AO30" s="102"/>
      <c r="AP30" s="102"/>
      <c r="AQ30" s="102"/>
      <c r="AR30" s="102"/>
      <c r="AS30" s="13"/>
      <c r="AT30" s="105"/>
      <c r="AU30" s="105"/>
      <c r="AV30" s="9"/>
      <c r="AW30" s="9"/>
      <c r="AX30" s="9"/>
      <c r="AY30" s="9"/>
      <c r="AZ30" s="9"/>
      <c r="BA30" s="9"/>
      <c r="BB30" s="9"/>
      <c r="BC30" s="9"/>
      <c r="BD30" s="9"/>
      <c r="BE30" s="1"/>
      <c r="BF30" s="30"/>
      <c r="BG30" s="31"/>
    </row>
    <row r="31" spans="1:61" ht="11.25" customHeight="1" x14ac:dyDescent="0.2">
      <c r="A31" s="25"/>
      <c r="B31" s="125" t="s">
        <v>48</v>
      </c>
      <c r="C31" s="125" t="s">
        <v>49</v>
      </c>
      <c r="D31" s="1" t="s">
        <v>23</v>
      </c>
      <c r="E31" s="44"/>
      <c r="F31" s="40"/>
      <c r="G31" s="44"/>
      <c r="H31" s="44"/>
      <c r="I31" s="44"/>
      <c r="J31" s="44"/>
      <c r="K31" s="44"/>
      <c r="L31" s="32"/>
      <c r="M31" s="38"/>
      <c r="N31" s="38"/>
      <c r="O31" s="38"/>
      <c r="P31" s="38"/>
      <c r="Q31" s="32"/>
      <c r="R31" s="44"/>
      <c r="S31" s="18"/>
      <c r="T31" s="18"/>
      <c r="U31" s="6"/>
      <c r="V31" s="8"/>
      <c r="W31" s="7"/>
      <c r="X31" s="18"/>
      <c r="Y31" s="18"/>
      <c r="Z31" s="18"/>
      <c r="AA31" s="18"/>
      <c r="AB31" s="18"/>
      <c r="AC31" s="18"/>
      <c r="AD31" s="18"/>
      <c r="AE31" s="104"/>
      <c r="AF31" s="104"/>
      <c r="AG31" s="102"/>
      <c r="AH31" s="102"/>
      <c r="AI31" s="104"/>
      <c r="AJ31" s="104"/>
      <c r="AK31" s="104"/>
      <c r="AL31" s="104"/>
      <c r="AM31" s="102"/>
      <c r="AN31" s="102"/>
      <c r="AO31" s="102"/>
      <c r="AP31" s="102"/>
      <c r="AQ31" s="102"/>
      <c r="AR31" s="102"/>
      <c r="AS31" s="13"/>
      <c r="AT31" s="105"/>
      <c r="AU31" s="105"/>
      <c r="AV31" s="9"/>
      <c r="AW31" s="9"/>
      <c r="AX31" s="9"/>
      <c r="AY31" s="9"/>
      <c r="AZ31" s="9"/>
      <c r="BA31" s="9"/>
      <c r="BB31" s="9"/>
      <c r="BC31" s="9"/>
      <c r="BD31" s="9"/>
      <c r="BE31" s="1"/>
      <c r="BF31" s="30"/>
      <c r="BG31" s="31"/>
    </row>
    <row r="32" spans="1:61" ht="11.25" customHeight="1" x14ac:dyDescent="0.2">
      <c r="A32" s="25"/>
      <c r="B32" s="129"/>
      <c r="C32" s="129"/>
      <c r="D32" s="1" t="s">
        <v>24</v>
      </c>
      <c r="E32" s="44"/>
      <c r="F32" s="40"/>
      <c r="G32" s="44"/>
      <c r="H32" s="44"/>
      <c r="I32" s="44"/>
      <c r="J32" s="44"/>
      <c r="K32" s="44"/>
      <c r="L32" s="32"/>
      <c r="M32" s="38"/>
      <c r="N32" s="38"/>
      <c r="O32" s="38"/>
      <c r="P32" s="38"/>
      <c r="Q32" s="32"/>
      <c r="R32" s="44"/>
      <c r="S32" s="18"/>
      <c r="T32" s="18"/>
      <c r="U32" s="6"/>
      <c r="V32" s="8"/>
      <c r="W32" s="7"/>
      <c r="X32" s="18"/>
      <c r="Y32" s="18"/>
      <c r="Z32" s="18"/>
      <c r="AA32" s="18"/>
      <c r="AB32" s="18"/>
      <c r="AC32" s="18"/>
      <c r="AD32" s="18"/>
      <c r="AE32" s="104"/>
      <c r="AF32" s="104"/>
      <c r="AG32" s="102"/>
      <c r="AH32" s="102"/>
      <c r="AI32" s="104"/>
      <c r="AJ32" s="104"/>
      <c r="AK32" s="104"/>
      <c r="AL32" s="104"/>
      <c r="AM32" s="102"/>
      <c r="AN32" s="102"/>
      <c r="AO32" s="102"/>
      <c r="AP32" s="102"/>
      <c r="AQ32" s="102"/>
      <c r="AR32" s="102"/>
      <c r="AS32" s="13"/>
      <c r="AT32" s="105"/>
      <c r="AU32" s="105"/>
      <c r="AV32" s="9"/>
      <c r="AW32" s="9"/>
      <c r="AX32" s="9"/>
      <c r="AY32" s="9"/>
      <c r="AZ32" s="9"/>
      <c r="BA32" s="9"/>
      <c r="BB32" s="9"/>
      <c r="BC32" s="9"/>
      <c r="BD32" s="9"/>
      <c r="BE32" s="1"/>
      <c r="BF32" s="30"/>
      <c r="BG32" s="31"/>
    </row>
    <row r="33" spans="1:59" ht="11.25" customHeight="1" x14ac:dyDescent="0.2">
      <c r="A33" s="25"/>
      <c r="B33" s="125" t="s">
        <v>50</v>
      </c>
      <c r="C33" s="125" t="s">
        <v>51</v>
      </c>
      <c r="D33" s="1" t="s">
        <v>23</v>
      </c>
      <c r="E33" s="44"/>
      <c r="F33" s="40"/>
      <c r="G33" s="44"/>
      <c r="H33" s="44"/>
      <c r="I33" s="44"/>
      <c r="J33" s="44"/>
      <c r="K33" s="44"/>
      <c r="L33" s="32"/>
      <c r="M33" s="38"/>
      <c r="N33" s="38"/>
      <c r="O33" s="38"/>
      <c r="P33" s="38"/>
      <c r="Q33" s="32"/>
      <c r="R33" s="44"/>
      <c r="S33" s="18"/>
      <c r="T33" s="18"/>
      <c r="U33" s="6"/>
      <c r="V33" s="8"/>
      <c r="W33" s="7"/>
      <c r="X33" s="18"/>
      <c r="Y33" s="18"/>
      <c r="Z33" s="18"/>
      <c r="AA33" s="18"/>
      <c r="AB33" s="18"/>
      <c r="AC33" s="18"/>
      <c r="AD33" s="18"/>
      <c r="AE33" s="104"/>
      <c r="AF33" s="104"/>
      <c r="AG33" s="102"/>
      <c r="AH33" s="102"/>
      <c r="AI33" s="104"/>
      <c r="AJ33" s="104"/>
      <c r="AK33" s="104"/>
      <c r="AL33" s="104"/>
      <c r="AM33" s="102"/>
      <c r="AN33" s="102"/>
      <c r="AO33" s="102"/>
      <c r="AP33" s="102"/>
      <c r="AQ33" s="102"/>
      <c r="AR33" s="102"/>
      <c r="AS33" s="13"/>
      <c r="AT33" s="105"/>
      <c r="AU33" s="105"/>
      <c r="AV33" s="9"/>
      <c r="AW33" s="9"/>
      <c r="AX33" s="9"/>
      <c r="AY33" s="9"/>
      <c r="AZ33" s="9"/>
      <c r="BA33" s="9"/>
      <c r="BB33" s="9"/>
      <c r="BC33" s="9"/>
      <c r="BD33" s="9"/>
      <c r="BE33" s="1"/>
      <c r="BF33" s="30"/>
      <c r="BG33" s="31"/>
    </row>
    <row r="34" spans="1:59" ht="11.25" customHeight="1" x14ac:dyDescent="0.2">
      <c r="A34" s="25"/>
      <c r="B34" s="129"/>
      <c r="C34" s="129"/>
      <c r="D34" s="1" t="s">
        <v>24</v>
      </c>
      <c r="E34" s="44"/>
      <c r="F34" s="40"/>
      <c r="G34" s="44"/>
      <c r="H34" s="44"/>
      <c r="I34" s="44"/>
      <c r="J34" s="44"/>
      <c r="K34" s="44"/>
      <c r="L34" s="32"/>
      <c r="M34" s="38"/>
      <c r="N34" s="38"/>
      <c r="O34" s="38"/>
      <c r="P34" s="38"/>
      <c r="Q34" s="32"/>
      <c r="R34" s="44"/>
      <c r="S34" s="18"/>
      <c r="T34" s="18"/>
      <c r="U34" s="6"/>
      <c r="V34" s="8"/>
      <c r="W34" s="7"/>
      <c r="X34" s="18"/>
      <c r="Y34" s="18"/>
      <c r="Z34" s="18"/>
      <c r="AA34" s="18"/>
      <c r="AB34" s="18"/>
      <c r="AC34" s="18"/>
      <c r="AD34" s="18"/>
      <c r="AE34" s="104"/>
      <c r="AF34" s="104"/>
      <c r="AG34" s="102"/>
      <c r="AH34" s="102"/>
      <c r="AI34" s="104"/>
      <c r="AJ34" s="104"/>
      <c r="AK34" s="104"/>
      <c r="AL34" s="104"/>
      <c r="AM34" s="102"/>
      <c r="AN34" s="102"/>
      <c r="AO34" s="102"/>
      <c r="AP34" s="102"/>
      <c r="AQ34" s="102"/>
      <c r="AR34" s="102"/>
      <c r="AS34" s="13"/>
      <c r="AT34" s="105"/>
      <c r="AU34" s="105"/>
      <c r="AV34" s="9"/>
      <c r="AW34" s="9"/>
      <c r="AX34" s="9"/>
      <c r="AY34" s="9"/>
      <c r="AZ34" s="9"/>
      <c r="BA34" s="9"/>
      <c r="BB34" s="9"/>
      <c r="BC34" s="9"/>
      <c r="BD34" s="9"/>
      <c r="BE34" s="1"/>
      <c r="BF34" s="30"/>
      <c r="BG34" s="31"/>
    </row>
    <row r="35" spans="1:59" ht="10.5" customHeight="1" x14ac:dyDescent="0.2">
      <c r="A35" s="25"/>
      <c r="B35" s="119" t="s">
        <v>25</v>
      </c>
      <c r="C35" s="119" t="s">
        <v>52</v>
      </c>
      <c r="D35" s="54" t="s">
        <v>23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</row>
    <row r="36" spans="1:59" ht="10.5" customHeight="1" x14ac:dyDescent="0.2">
      <c r="A36" s="25"/>
      <c r="B36" s="119"/>
      <c r="C36" s="119"/>
      <c r="D36" s="54" t="s">
        <v>24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</row>
    <row r="37" spans="1:59" ht="10.5" customHeight="1" x14ac:dyDescent="0.2">
      <c r="A37" s="25"/>
      <c r="B37" s="123" t="s">
        <v>53</v>
      </c>
      <c r="C37" s="123" t="s">
        <v>54</v>
      </c>
      <c r="D37" s="1" t="s">
        <v>23</v>
      </c>
      <c r="E37" s="18"/>
      <c r="F37" s="18"/>
      <c r="G37" s="18"/>
      <c r="H37" s="18"/>
      <c r="I37" s="18"/>
      <c r="J37" s="18"/>
      <c r="K37" s="18"/>
      <c r="L37" s="6"/>
      <c r="M37" s="6"/>
      <c r="N37" s="6"/>
      <c r="O37" s="6"/>
      <c r="P37" s="18"/>
      <c r="Q37" s="18"/>
      <c r="R37" s="18"/>
      <c r="S37" s="18"/>
      <c r="T37" s="18"/>
      <c r="U37" s="6"/>
      <c r="V37" s="8"/>
      <c r="W37" s="8"/>
      <c r="X37" s="18"/>
      <c r="Y37" s="18"/>
      <c r="Z37" s="18"/>
      <c r="AA37" s="18"/>
      <c r="AB37" s="18"/>
      <c r="AC37" s="18"/>
      <c r="AD37" s="18"/>
      <c r="AE37" s="104"/>
      <c r="AF37" s="104"/>
      <c r="AG37" s="102"/>
      <c r="AH37" s="102"/>
      <c r="AI37" s="104"/>
      <c r="AJ37" s="104"/>
      <c r="AK37" s="104"/>
      <c r="AL37" s="104"/>
      <c r="AM37" s="102"/>
      <c r="AN37" s="102"/>
      <c r="AO37" s="102"/>
      <c r="AP37" s="102"/>
      <c r="AQ37" s="102"/>
      <c r="AR37" s="102"/>
      <c r="AS37" s="13"/>
      <c r="AT37" s="105"/>
      <c r="AU37" s="105"/>
      <c r="AV37" s="9"/>
      <c r="AW37" s="9"/>
      <c r="AX37" s="9"/>
      <c r="AY37" s="9"/>
      <c r="AZ37" s="9"/>
      <c r="BA37" s="9"/>
      <c r="BB37" s="9"/>
      <c r="BC37" s="9"/>
      <c r="BD37" s="9"/>
      <c r="BE37" s="1"/>
      <c r="BF37" s="1"/>
    </row>
    <row r="38" spans="1:59" ht="10.5" customHeight="1" x14ac:dyDescent="0.2">
      <c r="A38" s="25"/>
      <c r="B38" s="123"/>
      <c r="C38" s="123"/>
      <c r="D38" s="1" t="s">
        <v>24</v>
      </c>
      <c r="E38" s="18"/>
      <c r="F38" s="39"/>
      <c r="G38" s="18"/>
      <c r="H38" s="18"/>
      <c r="I38" s="18"/>
      <c r="J38" s="18"/>
      <c r="K38" s="18"/>
      <c r="L38" s="6"/>
      <c r="M38" s="6"/>
      <c r="N38" s="6"/>
      <c r="O38" s="6"/>
      <c r="P38" s="18"/>
      <c r="Q38" s="18"/>
      <c r="R38" s="18"/>
      <c r="S38" s="18"/>
      <c r="T38" s="18"/>
      <c r="U38" s="6"/>
      <c r="V38" s="8"/>
      <c r="W38" s="8"/>
      <c r="X38" s="18"/>
      <c r="Y38" s="18"/>
      <c r="Z38" s="18"/>
      <c r="AA38" s="18"/>
      <c r="AB38" s="18"/>
      <c r="AC38" s="18"/>
      <c r="AD38" s="18"/>
      <c r="AE38" s="104"/>
      <c r="AF38" s="104"/>
      <c r="AG38" s="102"/>
      <c r="AH38" s="102"/>
      <c r="AI38" s="104"/>
      <c r="AJ38" s="104"/>
      <c r="AK38" s="104"/>
      <c r="AL38" s="104"/>
      <c r="AM38" s="102"/>
      <c r="AN38" s="102"/>
      <c r="AO38" s="102"/>
      <c r="AP38" s="102"/>
      <c r="AQ38" s="102"/>
      <c r="AR38" s="102"/>
      <c r="AS38" s="13"/>
      <c r="AT38" s="105"/>
      <c r="AU38" s="105"/>
      <c r="AV38" s="9"/>
      <c r="AW38" s="9"/>
      <c r="AX38" s="9"/>
      <c r="AY38" s="9"/>
      <c r="AZ38" s="9"/>
      <c r="BA38" s="9"/>
      <c r="BB38" s="9"/>
      <c r="BC38" s="9"/>
      <c r="BD38" s="9"/>
      <c r="BE38" s="1"/>
      <c r="BF38" s="30"/>
      <c r="BG38" s="31"/>
    </row>
    <row r="39" spans="1:59" ht="10.5" customHeight="1" x14ac:dyDescent="0.2">
      <c r="A39" s="25"/>
      <c r="B39" s="123" t="s">
        <v>55</v>
      </c>
      <c r="C39" s="123" t="s">
        <v>56</v>
      </c>
      <c r="D39" s="1" t="s">
        <v>23</v>
      </c>
      <c r="E39" s="18"/>
      <c r="F39" s="40"/>
      <c r="G39" s="18"/>
      <c r="H39" s="18"/>
      <c r="I39" s="18"/>
      <c r="J39" s="18"/>
      <c r="K39" s="18"/>
      <c r="L39" s="6"/>
      <c r="M39" s="6"/>
      <c r="N39" s="6"/>
      <c r="O39" s="6"/>
      <c r="P39" s="18"/>
      <c r="Q39" s="18"/>
      <c r="R39" s="18"/>
      <c r="S39" s="18"/>
      <c r="T39" s="18"/>
      <c r="U39" s="6"/>
      <c r="V39" s="8"/>
      <c r="W39" s="8"/>
      <c r="X39" s="18"/>
      <c r="Y39" s="18"/>
      <c r="Z39" s="18"/>
      <c r="AA39" s="18"/>
      <c r="AB39" s="18"/>
      <c r="AC39" s="18"/>
      <c r="AD39" s="18"/>
      <c r="AE39" s="104"/>
      <c r="AF39" s="104"/>
      <c r="AG39" s="102"/>
      <c r="AH39" s="102"/>
      <c r="AI39" s="104"/>
      <c r="AJ39" s="104"/>
      <c r="AK39" s="104"/>
      <c r="AL39" s="104"/>
      <c r="AM39" s="102"/>
      <c r="AN39" s="102"/>
      <c r="AO39" s="102"/>
      <c r="AP39" s="102"/>
      <c r="AQ39" s="102"/>
      <c r="AR39" s="102"/>
      <c r="AS39" s="13"/>
      <c r="AT39" s="105"/>
      <c r="AU39" s="105"/>
      <c r="AV39" s="9"/>
      <c r="AW39" s="9"/>
      <c r="AX39" s="9"/>
      <c r="AY39" s="9"/>
      <c r="AZ39" s="9"/>
      <c r="BA39" s="9"/>
      <c r="BB39" s="9"/>
      <c r="BC39" s="9"/>
      <c r="BD39" s="9"/>
      <c r="BE39" s="1"/>
      <c r="BF39" s="30"/>
    </row>
    <row r="40" spans="1:59" ht="10.5" customHeight="1" x14ac:dyDescent="0.2">
      <c r="A40" s="25"/>
      <c r="B40" s="123"/>
      <c r="C40" s="123"/>
      <c r="D40" s="1" t="s">
        <v>24</v>
      </c>
      <c r="E40" s="18"/>
      <c r="F40" s="41"/>
      <c r="G40" s="42"/>
      <c r="H40" s="18"/>
      <c r="I40" s="18"/>
      <c r="J40" s="18"/>
      <c r="K40" s="18"/>
      <c r="L40" s="6"/>
      <c r="M40" s="6"/>
      <c r="N40" s="6"/>
      <c r="O40" s="6"/>
      <c r="P40" s="18"/>
      <c r="Q40" s="18"/>
      <c r="R40" s="18"/>
      <c r="S40" s="18"/>
      <c r="T40" s="18"/>
      <c r="U40" s="6"/>
      <c r="V40" s="8"/>
      <c r="W40" s="8"/>
      <c r="X40" s="18"/>
      <c r="Y40" s="18"/>
      <c r="Z40" s="18"/>
      <c r="AA40" s="18"/>
      <c r="AB40" s="18"/>
      <c r="AC40" s="18"/>
      <c r="AD40" s="18"/>
      <c r="AE40" s="104"/>
      <c r="AF40" s="104"/>
      <c r="AG40" s="102"/>
      <c r="AH40" s="102"/>
      <c r="AI40" s="104"/>
      <c r="AJ40" s="104"/>
      <c r="AK40" s="104"/>
      <c r="AL40" s="104"/>
      <c r="AM40" s="102"/>
      <c r="AN40" s="102"/>
      <c r="AO40" s="102"/>
      <c r="AP40" s="102"/>
      <c r="AQ40" s="102"/>
      <c r="AR40" s="102"/>
      <c r="AS40" s="13"/>
      <c r="AT40" s="105"/>
      <c r="AU40" s="105"/>
      <c r="AV40" s="9"/>
      <c r="AW40" s="9"/>
      <c r="AX40" s="9"/>
      <c r="AY40" s="9"/>
      <c r="AZ40" s="9"/>
      <c r="BA40" s="9"/>
      <c r="BB40" s="9"/>
      <c r="BC40" s="9"/>
      <c r="BD40" s="9"/>
      <c r="BE40" s="1"/>
      <c r="BF40" s="30"/>
      <c r="BG40" s="31"/>
    </row>
    <row r="41" spans="1:59" ht="10.5" customHeight="1" x14ac:dyDescent="0.2">
      <c r="A41" s="25"/>
      <c r="B41" s="123" t="s">
        <v>57</v>
      </c>
      <c r="C41" s="153" t="s">
        <v>58</v>
      </c>
      <c r="D41" s="1" t="s">
        <v>23</v>
      </c>
      <c r="E41" s="18"/>
      <c r="F41" s="41"/>
      <c r="G41" s="18"/>
      <c r="H41" s="18"/>
      <c r="I41" s="18"/>
      <c r="J41" s="18"/>
      <c r="K41" s="18"/>
      <c r="L41" s="6"/>
      <c r="M41" s="6"/>
      <c r="N41" s="6"/>
      <c r="O41" s="6"/>
      <c r="P41" s="18"/>
      <c r="Q41" s="18"/>
      <c r="R41" s="18"/>
      <c r="S41" s="18"/>
      <c r="T41" s="18"/>
      <c r="U41" s="6"/>
      <c r="V41" s="8"/>
      <c r="W41" s="8"/>
      <c r="X41" s="18"/>
      <c r="Y41" s="18"/>
      <c r="Z41" s="18"/>
      <c r="AA41" s="18"/>
      <c r="AB41" s="18"/>
      <c r="AC41" s="18"/>
      <c r="AD41" s="18"/>
      <c r="AE41" s="104"/>
      <c r="AF41" s="104"/>
      <c r="AG41" s="102"/>
      <c r="AH41" s="102"/>
      <c r="AI41" s="104"/>
      <c r="AJ41" s="104"/>
      <c r="AK41" s="104"/>
      <c r="AL41" s="104"/>
      <c r="AM41" s="102"/>
      <c r="AN41" s="102"/>
      <c r="AO41" s="102"/>
      <c r="AP41" s="102"/>
      <c r="AQ41" s="102"/>
      <c r="AR41" s="102"/>
      <c r="AS41" s="13"/>
      <c r="AT41" s="105"/>
      <c r="AU41" s="105"/>
      <c r="AV41" s="9"/>
      <c r="AW41" s="9"/>
      <c r="AX41" s="9"/>
      <c r="AY41" s="9"/>
      <c r="AZ41" s="9"/>
      <c r="BA41" s="9"/>
      <c r="BB41" s="9"/>
      <c r="BC41" s="9"/>
      <c r="BD41" s="9"/>
      <c r="BE41" s="1"/>
      <c r="BF41" s="30"/>
    </row>
    <row r="42" spans="1:59" ht="10.5" customHeight="1" x14ac:dyDescent="0.2">
      <c r="A42" s="25"/>
      <c r="B42" s="123"/>
      <c r="C42" s="124"/>
      <c r="D42" s="1" t="s">
        <v>24</v>
      </c>
      <c r="E42" s="18"/>
      <c r="F42" s="40"/>
      <c r="G42" s="42"/>
      <c r="H42" s="18"/>
      <c r="I42" s="18"/>
      <c r="J42" s="18"/>
      <c r="K42" s="18"/>
      <c r="L42" s="6"/>
      <c r="M42" s="6"/>
      <c r="N42" s="6"/>
      <c r="O42" s="6"/>
      <c r="P42" s="18"/>
      <c r="Q42" s="18"/>
      <c r="R42" s="18"/>
      <c r="S42" s="18"/>
      <c r="T42" s="18"/>
      <c r="U42" s="6"/>
      <c r="V42" s="8"/>
      <c r="W42" s="8"/>
      <c r="X42" s="18"/>
      <c r="Y42" s="18"/>
      <c r="Z42" s="18"/>
      <c r="AA42" s="18"/>
      <c r="AB42" s="18"/>
      <c r="AC42" s="18"/>
      <c r="AD42" s="18"/>
      <c r="AE42" s="104"/>
      <c r="AF42" s="104"/>
      <c r="AG42" s="102"/>
      <c r="AH42" s="102"/>
      <c r="AI42" s="104"/>
      <c r="AJ42" s="104"/>
      <c r="AK42" s="104"/>
      <c r="AL42" s="104"/>
      <c r="AM42" s="102"/>
      <c r="AN42" s="102"/>
      <c r="AO42" s="102"/>
      <c r="AP42" s="102"/>
      <c r="AQ42" s="102"/>
      <c r="AR42" s="102"/>
      <c r="AS42" s="13"/>
      <c r="AT42" s="105"/>
      <c r="AU42" s="105"/>
      <c r="AV42" s="9"/>
      <c r="AW42" s="9"/>
      <c r="AX42" s="9"/>
      <c r="AY42" s="9"/>
      <c r="AZ42" s="9"/>
      <c r="BA42" s="9"/>
      <c r="BB42" s="9"/>
      <c r="BC42" s="9"/>
      <c r="BD42" s="9"/>
      <c r="BE42" s="1"/>
      <c r="BF42" s="30"/>
      <c r="BG42" s="31"/>
    </row>
    <row r="43" spans="1:59" s="35" customFormat="1" ht="10.5" customHeight="1" x14ac:dyDescent="0.2">
      <c r="A43" s="25"/>
      <c r="B43" s="146" t="s">
        <v>59</v>
      </c>
      <c r="C43" s="148" t="s">
        <v>60</v>
      </c>
      <c r="D43" s="11" t="s">
        <v>23</v>
      </c>
      <c r="E43" s="12">
        <f>E45+E47+E51</f>
        <v>7</v>
      </c>
      <c r="F43" s="12">
        <f t="shared" ref="F43:AD43" si="1">F45+F47+F51</f>
        <v>7</v>
      </c>
      <c r="G43" s="12">
        <f t="shared" si="1"/>
        <v>7</v>
      </c>
      <c r="H43" s="12">
        <f t="shared" si="1"/>
        <v>7</v>
      </c>
      <c r="I43" s="12">
        <f t="shared" si="1"/>
        <v>7</v>
      </c>
      <c r="J43" s="12">
        <f t="shared" si="1"/>
        <v>7</v>
      </c>
      <c r="K43" s="12">
        <f t="shared" si="1"/>
        <v>7</v>
      </c>
      <c r="L43" s="12">
        <f t="shared" si="1"/>
        <v>7</v>
      </c>
      <c r="M43" s="12">
        <f t="shared" si="1"/>
        <v>7</v>
      </c>
      <c r="N43" s="12">
        <f t="shared" si="1"/>
        <v>7</v>
      </c>
      <c r="O43" s="12">
        <f t="shared" si="1"/>
        <v>7</v>
      </c>
      <c r="P43" s="12">
        <f t="shared" si="1"/>
        <v>6</v>
      </c>
      <c r="Q43" s="12">
        <f t="shared" si="1"/>
        <v>6</v>
      </c>
      <c r="R43" s="12">
        <f t="shared" si="1"/>
        <v>6</v>
      </c>
      <c r="S43" s="12">
        <f t="shared" si="1"/>
        <v>6</v>
      </c>
      <c r="T43" s="12">
        <f t="shared" si="1"/>
        <v>6</v>
      </c>
      <c r="U43" s="12">
        <f t="shared" si="1"/>
        <v>6</v>
      </c>
      <c r="V43" s="12"/>
      <c r="W43" s="12"/>
      <c r="X43" s="12">
        <f t="shared" si="1"/>
        <v>9</v>
      </c>
      <c r="Y43" s="12">
        <f t="shared" si="1"/>
        <v>9</v>
      </c>
      <c r="Z43" s="12">
        <f t="shared" si="1"/>
        <v>9</v>
      </c>
      <c r="AA43" s="12">
        <f t="shared" si="1"/>
        <v>9</v>
      </c>
      <c r="AB43" s="12">
        <f t="shared" si="1"/>
        <v>9</v>
      </c>
      <c r="AC43" s="12">
        <f t="shared" si="1"/>
        <v>9</v>
      </c>
      <c r="AD43" s="12">
        <f t="shared" si="1"/>
        <v>9</v>
      </c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1"/>
      <c r="AV43" s="12"/>
      <c r="AW43" s="12"/>
      <c r="AX43" s="12"/>
      <c r="AY43" s="12"/>
      <c r="AZ43" s="12"/>
      <c r="BA43" s="12"/>
      <c r="BB43" s="12"/>
      <c r="BC43" s="12"/>
      <c r="BD43" s="12"/>
      <c r="BE43" s="11">
        <f>SUM(E43:BD43)</f>
        <v>176</v>
      </c>
      <c r="BF43" s="33"/>
      <c r="BG43" s="34"/>
    </row>
    <row r="44" spans="1:59" s="35" customFormat="1" ht="10.5" customHeight="1" x14ac:dyDescent="0.2">
      <c r="A44" s="25"/>
      <c r="B44" s="147"/>
      <c r="C44" s="149"/>
      <c r="D44" s="11" t="s">
        <v>24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1"/>
      <c r="AV44" s="12"/>
      <c r="AW44" s="12"/>
      <c r="AX44" s="12"/>
      <c r="AY44" s="12"/>
      <c r="AZ44" s="12"/>
      <c r="BA44" s="12"/>
      <c r="BB44" s="12"/>
      <c r="BC44" s="12"/>
      <c r="BD44" s="12"/>
      <c r="BE44" s="11"/>
      <c r="BF44" s="33"/>
      <c r="BG44" s="34"/>
    </row>
    <row r="45" spans="1:59" ht="10.5" customHeight="1" x14ac:dyDescent="0.2">
      <c r="A45" s="25"/>
      <c r="B45" s="125" t="s">
        <v>61</v>
      </c>
      <c r="C45" s="127" t="s">
        <v>62</v>
      </c>
      <c r="D45" s="1" t="s">
        <v>23</v>
      </c>
      <c r="E45" s="18">
        <v>2</v>
      </c>
      <c r="F45" s="43">
        <v>2</v>
      </c>
      <c r="G45" s="42">
        <v>2</v>
      </c>
      <c r="H45" s="18">
        <v>2</v>
      </c>
      <c r="I45" s="18">
        <v>2</v>
      </c>
      <c r="J45" s="18">
        <v>2</v>
      </c>
      <c r="K45" s="18">
        <v>2</v>
      </c>
      <c r="L45" s="18">
        <v>2</v>
      </c>
      <c r="M45" s="18">
        <v>2</v>
      </c>
      <c r="N45" s="18">
        <v>2</v>
      </c>
      <c r="O45" s="18">
        <v>2</v>
      </c>
      <c r="P45" s="18">
        <v>2</v>
      </c>
      <c r="Q45" s="18">
        <v>2</v>
      </c>
      <c r="R45" s="18">
        <v>2</v>
      </c>
      <c r="S45" s="18">
        <v>2</v>
      </c>
      <c r="T45" s="18">
        <v>2</v>
      </c>
      <c r="U45" s="18">
        <v>2</v>
      </c>
      <c r="V45" s="8"/>
      <c r="W45" s="8"/>
      <c r="X45" s="18">
        <v>2</v>
      </c>
      <c r="Y45" s="18">
        <v>2</v>
      </c>
      <c r="Z45" s="18">
        <v>2</v>
      </c>
      <c r="AA45" s="18">
        <v>2</v>
      </c>
      <c r="AB45" s="18">
        <v>2</v>
      </c>
      <c r="AC45" s="18">
        <v>2</v>
      </c>
      <c r="AD45" s="18">
        <v>2</v>
      </c>
      <c r="AE45" s="104"/>
      <c r="AF45" s="104"/>
      <c r="AG45" s="102"/>
      <c r="AH45" s="102"/>
      <c r="AI45" s="104"/>
      <c r="AJ45" s="104"/>
      <c r="AK45" s="104"/>
      <c r="AL45" s="104"/>
      <c r="AM45" s="102"/>
      <c r="AN45" s="102"/>
      <c r="AO45" s="102"/>
      <c r="AP45" s="102"/>
      <c r="AQ45" s="102"/>
      <c r="AR45" s="102"/>
      <c r="AS45" s="13"/>
      <c r="AT45" s="105"/>
      <c r="AU45" s="105"/>
      <c r="AV45" s="9"/>
      <c r="AW45" s="9"/>
      <c r="AX45" s="9"/>
      <c r="AY45" s="9"/>
      <c r="AZ45" s="9"/>
      <c r="BA45" s="9"/>
      <c r="BB45" s="9"/>
      <c r="BC45" s="9"/>
      <c r="BD45" s="9"/>
      <c r="BE45" s="1">
        <f>SUM(E45:BD45)</f>
        <v>48</v>
      </c>
      <c r="BF45" s="30"/>
      <c r="BG45" s="31"/>
    </row>
    <row r="46" spans="1:59" ht="10.5" customHeight="1" x14ac:dyDescent="0.2">
      <c r="A46" s="25"/>
      <c r="B46" s="126"/>
      <c r="C46" s="128"/>
      <c r="D46" s="1" t="s">
        <v>24</v>
      </c>
      <c r="E46" s="18"/>
      <c r="F46" s="43"/>
      <c r="G46" s="42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8"/>
      <c r="W46" s="8"/>
      <c r="X46" s="18"/>
      <c r="Y46" s="18"/>
      <c r="Z46" s="18"/>
      <c r="AA46" s="18"/>
      <c r="AB46" s="18"/>
      <c r="AC46" s="18"/>
      <c r="AD46" s="18"/>
      <c r="AE46" s="104"/>
      <c r="AF46" s="104"/>
      <c r="AG46" s="102"/>
      <c r="AH46" s="102"/>
      <c r="AI46" s="104"/>
      <c r="AJ46" s="104"/>
      <c r="AK46" s="104"/>
      <c r="AL46" s="104"/>
      <c r="AM46" s="102"/>
      <c r="AN46" s="102"/>
      <c r="AO46" s="102"/>
      <c r="AP46" s="102"/>
      <c r="AQ46" s="102"/>
      <c r="AR46" s="102"/>
      <c r="AS46" s="13"/>
      <c r="AT46" s="105"/>
      <c r="AU46" s="105"/>
      <c r="AV46" s="9"/>
      <c r="AW46" s="9"/>
      <c r="AX46" s="9"/>
      <c r="AY46" s="9"/>
      <c r="AZ46" s="9"/>
      <c r="BA46" s="9"/>
      <c r="BB46" s="9"/>
      <c r="BC46" s="9"/>
      <c r="BD46" s="9"/>
      <c r="BE46" s="1"/>
      <c r="BF46" s="30"/>
      <c r="BG46" s="31"/>
    </row>
    <row r="47" spans="1:59" ht="10.5" customHeight="1" x14ac:dyDescent="0.2">
      <c r="A47" s="25"/>
      <c r="B47" s="125" t="s">
        <v>63</v>
      </c>
      <c r="C47" s="127" t="s">
        <v>64</v>
      </c>
      <c r="D47" s="1" t="s">
        <v>23</v>
      </c>
      <c r="E47" s="18">
        <v>2</v>
      </c>
      <c r="F47" s="43">
        <v>2</v>
      </c>
      <c r="G47" s="42">
        <v>2</v>
      </c>
      <c r="H47" s="18">
        <v>2</v>
      </c>
      <c r="I47" s="18">
        <v>2</v>
      </c>
      <c r="J47" s="18">
        <v>2</v>
      </c>
      <c r="K47" s="18">
        <v>2</v>
      </c>
      <c r="L47" s="18">
        <v>2</v>
      </c>
      <c r="M47" s="18">
        <v>2</v>
      </c>
      <c r="N47" s="18">
        <v>2</v>
      </c>
      <c r="O47" s="18">
        <v>2</v>
      </c>
      <c r="P47" s="18">
        <v>2</v>
      </c>
      <c r="Q47" s="18">
        <v>2</v>
      </c>
      <c r="R47" s="18">
        <v>2</v>
      </c>
      <c r="S47" s="18">
        <v>2</v>
      </c>
      <c r="T47" s="18">
        <v>2</v>
      </c>
      <c r="U47" s="18">
        <v>2</v>
      </c>
      <c r="V47" s="8"/>
      <c r="W47" s="8"/>
      <c r="X47" s="18">
        <v>4</v>
      </c>
      <c r="Y47" s="18">
        <v>4</v>
      </c>
      <c r="Z47" s="18">
        <v>4</v>
      </c>
      <c r="AA47" s="18">
        <v>4</v>
      </c>
      <c r="AB47" s="18">
        <v>4</v>
      </c>
      <c r="AC47" s="18">
        <v>4</v>
      </c>
      <c r="AD47" s="18">
        <v>4</v>
      </c>
      <c r="AE47" s="104"/>
      <c r="AF47" s="104"/>
      <c r="AG47" s="102"/>
      <c r="AH47" s="102"/>
      <c r="AI47" s="104"/>
      <c r="AJ47" s="104"/>
      <c r="AK47" s="104"/>
      <c r="AL47" s="104"/>
      <c r="AM47" s="102"/>
      <c r="AN47" s="102"/>
      <c r="AO47" s="102"/>
      <c r="AP47" s="102"/>
      <c r="AQ47" s="102"/>
      <c r="AR47" s="102"/>
      <c r="AS47" s="13"/>
      <c r="AT47" s="105"/>
      <c r="AU47" s="105"/>
      <c r="AV47" s="9"/>
      <c r="AW47" s="9"/>
      <c r="AX47" s="9"/>
      <c r="AY47" s="9"/>
      <c r="AZ47" s="9"/>
      <c r="BA47" s="9"/>
      <c r="BB47" s="9"/>
      <c r="BC47" s="9"/>
      <c r="BD47" s="9"/>
      <c r="BE47" s="1">
        <f t="shared" ref="BE47:BE51" si="2">SUM(E47:BD47)</f>
        <v>62</v>
      </c>
      <c r="BF47" s="30"/>
      <c r="BG47" s="31"/>
    </row>
    <row r="48" spans="1:59" ht="10.5" customHeight="1" x14ac:dyDescent="0.2">
      <c r="A48" s="25"/>
      <c r="B48" s="126"/>
      <c r="C48" s="128"/>
      <c r="D48" s="1" t="s">
        <v>24</v>
      </c>
      <c r="E48" s="18"/>
      <c r="F48" s="43"/>
      <c r="G48" s="42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8"/>
      <c r="W48" s="8"/>
      <c r="X48" s="18"/>
      <c r="Y48" s="18"/>
      <c r="Z48" s="18"/>
      <c r="AA48" s="18"/>
      <c r="AB48" s="18"/>
      <c r="AC48" s="18"/>
      <c r="AD48" s="18"/>
      <c r="AE48" s="104"/>
      <c r="AF48" s="104"/>
      <c r="AG48" s="102"/>
      <c r="AH48" s="102"/>
      <c r="AI48" s="104"/>
      <c r="AJ48" s="104"/>
      <c r="AK48" s="104"/>
      <c r="AL48" s="104"/>
      <c r="AM48" s="102"/>
      <c r="AN48" s="102"/>
      <c r="AO48" s="102"/>
      <c r="AP48" s="102"/>
      <c r="AQ48" s="102"/>
      <c r="AR48" s="102"/>
      <c r="AS48" s="13"/>
      <c r="AT48" s="105"/>
      <c r="AU48" s="105"/>
      <c r="AV48" s="9"/>
      <c r="AW48" s="9"/>
      <c r="AX48" s="9"/>
      <c r="AY48" s="9"/>
      <c r="AZ48" s="9"/>
      <c r="BA48" s="9"/>
      <c r="BB48" s="9"/>
      <c r="BC48" s="9"/>
      <c r="BD48" s="9"/>
      <c r="BE48" s="1"/>
      <c r="BF48" s="30"/>
      <c r="BG48" s="31"/>
    </row>
    <row r="49" spans="1:61" ht="10.5" customHeight="1" x14ac:dyDescent="0.2">
      <c r="A49" s="25"/>
      <c r="B49" s="125" t="s">
        <v>65</v>
      </c>
      <c r="C49" s="127" t="s">
        <v>66</v>
      </c>
      <c r="D49" s="1" t="s">
        <v>23</v>
      </c>
      <c r="E49" s="18"/>
      <c r="F49" s="40"/>
      <c r="G49" s="42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8"/>
      <c r="W49" s="8"/>
      <c r="X49" s="18"/>
      <c r="Y49" s="18"/>
      <c r="Z49" s="18"/>
      <c r="AA49" s="18"/>
      <c r="AB49" s="18"/>
      <c r="AC49" s="18"/>
      <c r="AD49" s="18"/>
      <c r="AE49" s="104"/>
      <c r="AF49" s="104"/>
      <c r="AG49" s="102"/>
      <c r="AH49" s="102"/>
      <c r="AI49" s="104"/>
      <c r="AJ49" s="104"/>
      <c r="AK49" s="104"/>
      <c r="AL49" s="104"/>
      <c r="AM49" s="102"/>
      <c r="AN49" s="102"/>
      <c r="AO49" s="102"/>
      <c r="AP49" s="102"/>
      <c r="AQ49" s="102"/>
      <c r="AR49" s="103"/>
      <c r="AS49" s="13"/>
      <c r="AT49" s="106"/>
      <c r="AU49" s="105"/>
      <c r="AV49" s="9"/>
      <c r="AW49" s="9"/>
      <c r="AX49" s="9"/>
      <c r="AY49" s="9"/>
      <c r="AZ49" s="9"/>
      <c r="BA49" s="9"/>
      <c r="BB49" s="9"/>
      <c r="BC49" s="9"/>
      <c r="BD49" s="9"/>
      <c r="BE49" s="1"/>
      <c r="BF49" s="30"/>
      <c r="BG49" s="31"/>
    </row>
    <row r="50" spans="1:61" ht="10.5" customHeight="1" x14ac:dyDescent="0.2">
      <c r="A50" s="25"/>
      <c r="B50" s="126"/>
      <c r="C50" s="129"/>
      <c r="D50" s="1" t="s">
        <v>24</v>
      </c>
      <c r="E50" s="18"/>
      <c r="F50" s="40"/>
      <c r="G50" s="42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8"/>
      <c r="W50" s="8"/>
      <c r="X50" s="18"/>
      <c r="Y50" s="18"/>
      <c r="Z50" s="18"/>
      <c r="AA50" s="18"/>
      <c r="AB50" s="18"/>
      <c r="AC50" s="18"/>
      <c r="AD50" s="18"/>
      <c r="AE50" s="104"/>
      <c r="AF50" s="104"/>
      <c r="AG50" s="102"/>
      <c r="AH50" s="102"/>
      <c r="AI50" s="104"/>
      <c r="AJ50" s="104"/>
      <c r="AK50" s="104"/>
      <c r="AL50" s="104"/>
      <c r="AM50" s="102"/>
      <c r="AN50" s="102"/>
      <c r="AO50" s="102"/>
      <c r="AP50" s="102"/>
      <c r="AQ50" s="102"/>
      <c r="AR50" s="103"/>
      <c r="AS50" s="13"/>
      <c r="AT50" s="106"/>
      <c r="AU50" s="105"/>
      <c r="AV50" s="9"/>
      <c r="AW50" s="9"/>
      <c r="AX50" s="9"/>
      <c r="AY50" s="9"/>
      <c r="AZ50" s="9"/>
      <c r="BA50" s="9"/>
      <c r="BB50" s="9"/>
      <c r="BC50" s="9"/>
      <c r="BD50" s="9"/>
      <c r="BE50" s="1"/>
      <c r="BF50" s="30"/>
      <c r="BG50" s="31"/>
    </row>
    <row r="51" spans="1:61" ht="10.5" customHeight="1" x14ac:dyDescent="0.2">
      <c r="A51" s="25"/>
      <c r="B51" s="125" t="s">
        <v>67</v>
      </c>
      <c r="C51" s="125" t="s">
        <v>68</v>
      </c>
      <c r="D51" s="1" t="s">
        <v>23</v>
      </c>
      <c r="E51" s="18">
        <v>3</v>
      </c>
      <c r="F51" s="18">
        <v>3</v>
      </c>
      <c r="G51" s="18">
        <v>3</v>
      </c>
      <c r="H51" s="18">
        <v>3</v>
      </c>
      <c r="I51" s="18">
        <v>3</v>
      </c>
      <c r="J51" s="18">
        <v>3</v>
      </c>
      <c r="K51" s="18">
        <v>3</v>
      </c>
      <c r="L51" s="18">
        <v>3</v>
      </c>
      <c r="M51" s="18">
        <v>3</v>
      </c>
      <c r="N51" s="18">
        <v>3</v>
      </c>
      <c r="O51" s="18">
        <v>3</v>
      </c>
      <c r="P51" s="18">
        <v>2</v>
      </c>
      <c r="Q51" s="18">
        <v>2</v>
      </c>
      <c r="R51" s="18">
        <v>2</v>
      </c>
      <c r="S51" s="18">
        <v>2</v>
      </c>
      <c r="T51" s="18">
        <v>2</v>
      </c>
      <c r="U51" s="18">
        <v>2</v>
      </c>
      <c r="V51" s="8"/>
      <c r="W51" s="7"/>
      <c r="X51" s="18">
        <v>3</v>
      </c>
      <c r="Y51" s="18">
        <v>3</v>
      </c>
      <c r="Z51" s="18">
        <v>3</v>
      </c>
      <c r="AA51" s="18">
        <v>3</v>
      </c>
      <c r="AB51" s="18">
        <v>3</v>
      </c>
      <c r="AC51" s="18">
        <v>3</v>
      </c>
      <c r="AD51" s="18">
        <v>3</v>
      </c>
      <c r="AE51" s="104"/>
      <c r="AF51" s="104"/>
      <c r="AG51" s="102"/>
      <c r="AH51" s="102"/>
      <c r="AI51" s="104"/>
      <c r="AJ51" s="104"/>
      <c r="AK51" s="104"/>
      <c r="AL51" s="104"/>
      <c r="AM51" s="102"/>
      <c r="AN51" s="102"/>
      <c r="AO51" s="102"/>
      <c r="AP51" s="102"/>
      <c r="AQ51" s="102"/>
      <c r="AR51" s="103"/>
      <c r="AS51" s="13"/>
      <c r="AT51" s="106"/>
      <c r="AU51" s="105"/>
      <c r="AV51" s="9"/>
      <c r="AW51" s="10"/>
      <c r="AX51" s="10"/>
      <c r="AY51" s="10"/>
      <c r="AZ51" s="10"/>
      <c r="BA51" s="10"/>
      <c r="BB51" s="10"/>
      <c r="BC51" s="10"/>
      <c r="BD51" s="10"/>
      <c r="BE51" s="1">
        <f t="shared" si="2"/>
        <v>66</v>
      </c>
      <c r="BF51" s="6"/>
    </row>
    <row r="52" spans="1:61" ht="10.5" customHeight="1" x14ac:dyDescent="0.2">
      <c r="A52" s="25"/>
      <c r="B52" s="126"/>
      <c r="C52" s="129"/>
      <c r="D52" s="1" t="s">
        <v>24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8"/>
      <c r="W52" s="7"/>
      <c r="X52" s="18"/>
      <c r="Y52" s="18"/>
      <c r="Z52" s="18"/>
      <c r="AA52" s="18"/>
      <c r="AB52" s="18"/>
      <c r="AC52" s="18"/>
      <c r="AD52" s="18"/>
      <c r="AE52" s="104"/>
      <c r="AF52" s="104"/>
      <c r="AG52" s="102"/>
      <c r="AH52" s="102"/>
      <c r="AI52" s="104"/>
      <c r="AJ52" s="104"/>
      <c r="AK52" s="104"/>
      <c r="AL52" s="104"/>
      <c r="AM52" s="102"/>
      <c r="AN52" s="102"/>
      <c r="AO52" s="102"/>
      <c r="AP52" s="102"/>
      <c r="AQ52" s="102"/>
      <c r="AR52" s="103"/>
      <c r="AS52" s="13"/>
      <c r="AT52" s="106"/>
      <c r="AU52" s="105"/>
      <c r="AV52" s="9"/>
      <c r="AW52" s="10"/>
      <c r="AX52" s="10"/>
      <c r="AY52" s="10"/>
      <c r="AZ52" s="10"/>
      <c r="BA52" s="10"/>
      <c r="BB52" s="10"/>
      <c r="BC52" s="10"/>
      <c r="BD52" s="10"/>
      <c r="BE52" s="1"/>
      <c r="BF52" s="6"/>
    </row>
    <row r="53" spans="1:61" ht="10.5" customHeight="1" x14ac:dyDescent="0.2">
      <c r="A53" s="25"/>
      <c r="B53" s="119" t="s">
        <v>69</v>
      </c>
      <c r="C53" s="119" t="s">
        <v>70</v>
      </c>
      <c r="D53" s="2" t="s">
        <v>23</v>
      </c>
      <c r="E53" s="2">
        <f>E55+E57+E59+E63+E65+E61+E67+E71+E73+E75</f>
        <v>14</v>
      </c>
      <c r="F53" s="2">
        <f t="shared" ref="F53:BE53" si="3">F55+F57+F59+F63+F65+F61+F67+F71+F73+F75</f>
        <v>14</v>
      </c>
      <c r="G53" s="2">
        <f t="shared" si="3"/>
        <v>14</v>
      </c>
      <c r="H53" s="2">
        <f t="shared" si="3"/>
        <v>14</v>
      </c>
      <c r="I53" s="2">
        <f t="shared" si="3"/>
        <v>14</v>
      </c>
      <c r="J53" s="2">
        <f t="shared" si="3"/>
        <v>14</v>
      </c>
      <c r="K53" s="2">
        <f t="shared" si="3"/>
        <v>14</v>
      </c>
      <c r="L53" s="2">
        <f t="shared" si="3"/>
        <v>14</v>
      </c>
      <c r="M53" s="2">
        <f t="shared" si="3"/>
        <v>14</v>
      </c>
      <c r="N53" s="2">
        <f t="shared" si="3"/>
        <v>14</v>
      </c>
      <c r="O53" s="2">
        <f t="shared" si="3"/>
        <v>14</v>
      </c>
      <c r="P53" s="2">
        <f t="shared" si="3"/>
        <v>15</v>
      </c>
      <c r="Q53" s="2">
        <f t="shared" si="3"/>
        <v>15</v>
      </c>
      <c r="R53" s="2">
        <f t="shared" si="3"/>
        <v>15</v>
      </c>
      <c r="S53" s="2">
        <f t="shared" si="3"/>
        <v>15</v>
      </c>
      <c r="T53" s="2">
        <f t="shared" si="3"/>
        <v>15</v>
      </c>
      <c r="U53" s="2">
        <f t="shared" si="3"/>
        <v>15</v>
      </c>
      <c r="V53" s="2"/>
      <c r="W53" s="2"/>
      <c r="X53" s="2">
        <f t="shared" si="3"/>
        <v>18</v>
      </c>
      <c r="Y53" s="2">
        <f t="shared" si="3"/>
        <v>18</v>
      </c>
      <c r="Z53" s="2">
        <f t="shared" si="3"/>
        <v>18</v>
      </c>
      <c r="AA53" s="2">
        <f t="shared" si="3"/>
        <v>18</v>
      </c>
      <c r="AB53" s="2">
        <f t="shared" si="3"/>
        <v>18</v>
      </c>
      <c r="AC53" s="2">
        <f t="shared" si="3"/>
        <v>18</v>
      </c>
      <c r="AD53" s="2">
        <f t="shared" si="3"/>
        <v>18</v>
      </c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>
        <f t="shared" si="3"/>
        <v>370</v>
      </c>
      <c r="BF53" s="27"/>
    </row>
    <row r="54" spans="1:61" ht="10.5" customHeight="1" x14ac:dyDescent="0.2">
      <c r="A54" s="25"/>
      <c r="B54" s="152"/>
      <c r="C54" s="152"/>
      <c r="D54" s="2" t="s">
        <v>24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11"/>
      <c r="AV54" s="2"/>
      <c r="AW54" s="2"/>
      <c r="AX54" s="2"/>
      <c r="AY54" s="2"/>
      <c r="AZ54" s="2"/>
      <c r="BA54" s="2"/>
      <c r="BB54" s="2"/>
      <c r="BC54" s="2"/>
      <c r="BD54" s="2"/>
      <c r="BE54" s="11"/>
      <c r="BF54" s="27"/>
    </row>
    <row r="55" spans="1:61" ht="10.5" customHeight="1" x14ac:dyDescent="0.2">
      <c r="A55" s="25"/>
      <c r="B55" s="123" t="s">
        <v>71</v>
      </c>
      <c r="C55" s="153" t="s">
        <v>72</v>
      </c>
      <c r="D55" s="1" t="s">
        <v>23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8"/>
      <c r="W55" s="8"/>
      <c r="X55" s="18"/>
      <c r="Y55" s="18"/>
      <c r="Z55" s="18"/>
      <c r="AA55" s="18"/>
      <c r="AB55" s="18"/>
      <c r="AC55" s="18"/>
      <c r="AD55" s="18"/>
      <c r="AE55" s="104"/>
      <c r="AF55" s="104"/>
      <c r="AG55" s="102"/>
      <c r="AH55" s="102"/>
      <c r="AI55" s="104"/>
      <c r="AJ55" s="104"/>
      <c r="AK55" s="104"/>
      <c r="AL55" s="104"/>
      <c r="AM55" s="102"/>
      <c r="AN55" s="102"/>
      <c r="AO55" s="102"/>
      <c r="AP55" s="102"/>
      <c r="AQ55" s="102"/>
      <c r="AR55" s="102"/>
      <c r="AS55" s="13"/>
      <c r="AT55" s="105"/>
      <c r="AU55" s="105"/>
      <c r="AV55" s="9"/>
      <c r="AW55" s="9"/>
      <c r="AX55" s="9"/>
      <c r="AY55" s="9"/>
      <c r="AZ55" s="9"/>
      <c r="BA55" s="9"/>
      <c r="BB55" s="9"/>
      <c r="BC55" s="9"/>
      <c r="BD55" s="9"/>
      <c r="BE55" s="1"/>
      <c r="BF55" s="1"/>
    </row>
    <row r="56" spans="1:61" ht="10.5" customHeight="1" x14ac:dyDescent="0.2">
      <c r="A56" s="25"/>
      <c r="B56" s="123"/>
      <c r="C56" s="124"/>
      <c r="D56" s="1" t="s">
        <v>24</v>
      </c>
      <c r="E56" s="18"/>
      <c r="F56" s="43"/>
      <c r="G56" s="42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8"/>
      <c r="W56" s="8"/>
      <c r="X56" s="18"/>
      <c r="Y56" s="18"/>
      <c r="Z56" s="18"/>
      <c r="AA56" s="18"/>
      <c r="AB56" s="18"/>
      <c r="AC56" s="18"/>
      <c r="AD56" s="18"/>
      <c r="AE56" s="104"/>
      <c r="AF56" s="104"/>
      <c r="AG56" s="102"/>
      <c r="AH56" s="102"/>
      <c r="AI56" s="104"/>
      <c r="AJ56" s="104"/>
      <c r="AK56" s="104"/>
      <c r="AL56" s="104"/>
      <c r="AM56" s="102"/>
      <c r="AN56" s="102"/>
      <c r="AO56" s="102"/>
      <c r="AP56" s="102"/>
      <c r="AQ56" s="102"/>
      <c r="AR56" s="102"/>
      <c r="AS56" s="13"/>
      <c r="AT56" s="105"/>
      <c r="AU56" s="105"/>
      <c r="AV56" s="9"/>
      <c r="AW56" s="9"/>
      <c r="AX56" s="9"/>
      <c r="AY56" s="9"/>
      <c r="AZ56" s="9"/>
      <c r="BA56" s="9"/>
      <c r="BB56" s="9"/>
      <c r="BC56" s="9"/>
      <c r="BD56" s="9"/>
      <c r="BE56" s="1"/>
      <c r="BF56" s="1"/>
    </row>
    <row r="57" spans="1:61" ht="10.5" customHeight="1" x14ac:dyDescent="0.2">
      <c r="A57" s="25"/>
      <c r="B57" s="125" t="s">
        <v>73</v>
      </c>
      <c r="C57" s="125" t="s">
        <v>74</v>
      </c>
      <c r="D57" s="1" t="s">
        <v>23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8"/>
      <c r="W57" s="8"/>
      <c r="X57" s="18"/>
      <c r="Y57" s="18"/>
      <c r="Z57" s="18"/>
      <c r="AA57" s="18"/>
      <c r="AB57" s="18"/>
      <c r="AC57" s="18"/>
      <c r="AD57" s="18"/>
      <c r="AE57" s="104"/>
      <c r="AF57" s="104"/>
      <c r="AG57" s="102"/>
      <c r="AH57" s="102"/>
      <c r="AI57" s="104"/>
      <c r="AJ57" s="104"/>
      <c r="AK57" s="104"/>
      <c r="AL57" s="104"/>
      <c r="AM57" s="102"/>
      <c r="AN57" s="102"/>
      <c r="AO57" s="102"/>
      <c r="AP57" s="102"/>
      <c r="AQ57" s="102"/>
      <c r="AR57" s="102"/>
      <c r="AS57" s="13"/>
      <c r="AT57" s="105"/>
      <c r="AU57" s="105"/>
      <c r="AV57" s="9"/>
      <c r="AW57" s="10"/>
      <c r="AX57" s="10"/>
      <c r="AY57" s="10"/>
      <c r="AZ57" s="10"/>
      <c r="BA57" s="10"/>
      <c r="BB57" s="10"/>
      <c r="BC57" s="10"/>
      <c r="BD57" s="10"/>
      <c r="BE57" s="1"/>
      <c r="BF57" s="1"/>
      <c r="BI57" t="s">
        <v>75</v>
      </c>
    </row>
    <row r="58" spans="1:61" ht="10.5" customHeight="1" x14ac:dyDescent="0.2">
      <c r="A58" s="25"/>
      <c r="B58" s="126"/>
      <c r="C58" s="126"/>
      <c r="D58" s="1" t="s">
        <v>24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8"/>
      <c r="W58" s="8"/>
      <c r="X58" s="18"/>
      <c r="Y58" s="18"/>
      <c r="Z58" s="18"/>
      <c r="AA58" s="18"/>
      <c r="AB58" s="18"/>
      <c r="AC58" s="18"/>
      <c r="AD58" s="18"/>
      <c r="AE58" s="104"/>
      <c r="AF58" s="104"/>
      <c r="AG58" s="102"/>
      <c r="AH58" s="102"/>
      <c r="AI58" s="104"/>
      <c r="AJ58" s="104"/>
      <c r="AK58" s="104"/>
      <c r="AL58" s="104"/>
      <c r="AM58" s="102"/>
      <c r="AN58" s="102"/>
      <c r="AO58" s="102"/>
      <c r="AP58" s="102"/>
      <c r="AQ58" s="102"/>
      <c r="AR58" s="102"/>
      <c r="AS58" s="13"/>
      <c r="AT58" s="105"/>
      <c r="AU58" s="105"/>
      <c r="AV58" s="9"/>
      <c r="AW58" s="10"/>
      <c r="AX58" s="10"/>
      <c r="AY58" s="10"/>
      <c r="AZ58" s="10"/>
      <c r="BA58" s="10"/>
      <c r="BB58" s="10"/>
      <c r="BC58" s="10"/>
      <c r="BD58" s="10"/>
      <c r="BE58" s="1"/>
      <c r="BF58" s="1"/>
    </row>
    <row r="59" spans="1:61" ht="10.5" customHeight="1" x14ac:dyDescent="0.2">
      <c r="A59" s="25"/>
      <c r="B59" s="125" t="s">
        <v>76</v>
      </c>
      <c r="C59" s="125" t="s">
        <v>77</v>
      </c>
      <c r="D59" s="1" t="s">
        <v>23</v>
      </c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8"/>
      <c r="W59" s="8"/>
      <c r="X59" s="18"/>
      <c r="Y59" s="18"/>
      <c r="Z59" s="18"/>
      <c r="AA59" s="18"/>
      <c r="AB59" s="18"/>
      <c r="AC59" s="18"/>
      <c r="AD59" s="18"/>
      <c r="AE59" s="104"/>
      <c r="AF59" s="104"/>
      <c r="AG59" s="102"/>
      <c r="AH59" s="102"/>
      <c r="AI59" s="104"/>
      <c r="AJ59" s="104"/>
      <c r="AK59" s="104"/>
      <c r="AL59" s="104"/>
      <c r="AM59" s="102"/>
      <c r="AN59" s="102"/>
      <c r="AO59" s="102"/>
      <c r="AP59" s="102"/>
      <c r="AQ59" s="102"/>
      <c r="AR59" s="102"/>
      <c r="AS59" s="13"/>
      <c r="AT59" s="105"/>
      <c r="AU59" s="105"/>
      <c r="AV59" s="9"/>
      <c r="AW59" s="10"/>
      <c r="AX59" s="10"/>
      <c r="AY59" s="10"/>
      <c r="AZ59" s="10"/>
      <c r="BA59" s="10"/>
      <c r="BB59" s="10"/>
      <c r="BC59" s="10"/>
      <c r="BD59" s="10"/>
      <c r="BE59" s="1"/>
      <c r="BF59" s="1"/>
    </row>
    <row r="60" spans="1:61" ht="10.5" customHeight="1" x14ac:dyDescent="0.2">
      <c r="A60" s="25"/>
      <c r="B60" s="126"/>
      <c r="C60" s="126"/>
      <c r="D60" s="1" t="s">
        <v>24</v>
      </c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8"/>
      <c r="W60" s="8"/>
      <c r="X60" s="18"/>
      <c r="Y60" s="18"/>
      <c r="Z60" s="18"/>
      <c r="AA60" s="18"/>
      <c r="AB60" s="18"/>
      <c r="AC60" s="18"/>
      <c r="AD60" s="18"/>
      <c r="AE60" s="104"/>
      <c r="AF60" s="104"/>
      <c r="AG60" s="102"/>
      <c r="AH60" s="102"/>
      <c r="AI60" s="104"/>
      <c r="AJ60" s="104"/>
      <c r="AK60" s="104"/>
      <c r="AL60" s="104"/>
      <c r="AM60" s="102"/>
      <c r="AN60" s="102"/>
      <c r="AO60" s="102"/>
      <c r="AP60" s="102"/>
      <c r="AQ60" s="102"/>
      <c r="AR60" s="102"/>
      <c r="AS60" s="13"/>
      <c r="AT60" s="105"/>
      <c r="AU60" s="105"/>
      <c r="AV60" s="9"/>
      <c r="AW60" s="10"/>
      <c r="AX60" s="10"/>
      <c r="AY60" s="10"/>
      <c r="AZ60" s="10"/>
      <c r="BA60" s="10"/>
      <c r="BB60" s="10"/>
      <c r="BC60" s="10"/>
      <c r="BD60" s="10"/>
      <c r="BE60" s="1"/>
      <c r="BF60" s="1"/>
    </row>
    <row r="61" spans="1:61" ht="10.5" customHeight="1" x14ac:dyDescent="0.2">
      <c r="A61" s="25"/>
      <c r="B61" s="125" t="s">
        <v>78</v>
      </c>
      <c r="C61" s="125" t="s">
        <v>79</v>
      </c>
      <c r="D61" s="1" t="s">
        <v>23</v>
      </c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8"/>
      <c r="W61" s="8"/>
      <c r="X61" s="18"/>
      <c r="Y61" s="18"/>
      <c r="Z61" s="18"/>
      <c r="AA61" s="18"/>
      <c r="AB61" s="18"/>
      <c r="AC61" s="18"/>
      <c r="AD61" s="18"/>
      <c r="AE61" s="104"/>
      <c r="AF61" s="104"/>
      <c r="AG61" s="102"/>
      <c r="AH61" s="102"/>
      <c r="AI61" s="104"/>
      <c r="AJ61" s="104"/>
      <c r="AK61" s="104"/>
      <c r="AL61" s="104"/>
      <c r="AM61" s="102"/>
      <c r="AN61" s="102"/>
      <c r="AO61" s="102"/>
      <c r="AP61" s="102"/>
      <c r="AQ61" s="102"/>
      <c r="AR61" s="102"/>
      <c r="AS61" s="13"/>
      <c r="AT61" s="105"/>
      <c r="AU61" s="105"/>
      <c r="AV61" s="9"/>
      <c r="AW61" s="10"/>
      <c r="AX61" s="10"/>
      <c r="AY61" s="10"/>
      <c r="AZ61" s="10"/>
      <c r="BA61" s="10"/>
      <c r="BB61" s="10"/>
      <c r="BC61" s="10"/>
      <c r="BD61" s="10"/>
      <c r="BE61" s="1"/>
      <c r="BF61" s="1"/>
    </row>
    <row r="62" spans="1:61" ht="10.5" customHeight="1" x14ac:dyDescent="0.2">
      <c r="A62" s="25"/>
      <c r="B62" s="126"/>
      <c r="C62" s="126"/>
      <c r="D62" s="1" t="s">
        <v>24</v>
      </c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8"/>
      <c r="W62" s="8"/>
      <c r="X62" s="18"/>
      <c r="Y62" s="18"/>
      <c r="Z62" s="18"/>
      <c r="AA62" s="18"/>
      <c r="AB62" s="18"/>
      <c r="AC62" s="18"/>
      <c r="AD62" s="18"/>
      <c r="AE62" s="104"/>
      <c r="AF62" s="104"/>
      <c r="AG62" s="102"/>
      <c r="AH62" s="102"/>
      <c r="AI62" s="104"/>
      <c r="AJ62" s="104"/>
      <c r="AK62" s="104"/>
      <c r="AL62" s="104"/>
      <c r="AM62" s="102"/>
      <c r="AN62" s="102"/>
      <c r="AO62" s="102"/>
      <c r="AP62" s="102"/>
      <c r="AQ62" s="102"/>
      <c r="AR62" s="102"/>
      <c r="AS62" s="13"/>
      <c r="AT62" s="105"/>
      <c r="AU62" s="105"/>
      <c r="AV62" s="9"/>
      <c r="AW62" s="10"/>
      <c r="AX62" s="10"/>
      <c r="AY62" s="10"/>
      <c r="AZ62" s="10"/>
      <c r="BA62" s="10"/>
      <c r="BB62" s="10"/>
      <c r="BC62" s="10"/>
      <c r="BD62" s="10"/>
      <c r="BE62" s="1"/>
      <c r="BF62" s="1"/>
    </row>
    <row r="63" spans="1:61" ht="10.5" customHeight="1" x14ac:dyDescent="0.2">
      <c r="A63" s="25"/>
      <c r="B63" s="125" t="s">
        <v>80</v>
      </c>
      <c r="C63" s="125" t="s">
        <v>81</v>
      </c>
      <c r="D63" s="1" t="s">
        <v>23</v>
      </c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8"/>
      <c r="W63" s="8"/>
      <c r="X63" s="18"/>
      <c r="Y63" s="18"/>
      <c r="Z63" s="18"/>
      <c r="AA63" s="18"/>
      <c r="AB63" s="18"/>
      <c r="AC63" s="18"/>
      <c r="AD63" s="18"/>
      <c r="AE63" s="104"/>
      <c r="AF63" s="104"/>
      <c r="AG63" s="102"/>
      <c r="AH63" s="102"/>
      <c r="AI63" s="104"/>
      <c r="AJ63" s="104"/>
      <c r="AK63" s="104"/>
      <c r="AL63" s="104"/>
      <c r="AM63" s="102"/>
      <c r="AN63" s="102"/>
      <c r="AO63" s="102"/>
      <c r="AP63" s="102"/>
      <c r="AQ63" s="102"/>
      <c r="AR63" s="102"/>
      <c r="AS63" s="13"/>
      <c r="AT63" s="105"/>
      <c r="AU63" s="105"/>
      <c r="AV63" s="9"/>
      <c r="AW63" s="10"/>
      <c r="AX63" s="10"/>
      <c r="AY63" s="10"/>
      <c r="AZ63" s="10"/>
      <c r="BA63" s="10"/>
      <c r="BB63" s="10"/>
      <c r="BC63" s="10"/>
      <c r="BD63" s="10"/>
      <c r="BE63" s="1"/>
      <c r="BF63" s="1"/>
    </row>
    <row r="64" spans="1:61" ht="10.5" customHeight="1" x14ac:dyDescent="0.2">
      <c r="A64" s="25"/>
      <c r="B64" s="126"/>
      <c r="C64" s="126"/>
      <c r="D64" s="1" t="s">
        <v>24</v>
      </c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8"/>
      <c r="W64" s="8"/>
      <c r="X64" s="18"/>
      <c r="Y64" s="18"/>
      <c r="Z64" s="18"/>
      <c r="AA64" s="18"/>
      <c r="AB64" s="18"/>
      <c r="AC64" s="18"/>
      <c r="AD64" s="18"/>
      <c r="AE64" s="104"/>
      <c r="AF64" s="104"/>
      <c r="AG64" s="102"/>
      <c r="AH64" s="102"/>
      <c r="AI64" s="104"/>
      <c r="AJ64" s="104"/>
      <c r="AK64" s="104"/>
      <c r="AL64" s="104"/>
      <c r="AM64" s="102"/>
      <c r="AN64" s="102"/>
      <c r="AO64" s="102"/>
      <c r="AP64" s="102"/>
      <c r="AQ64" s="102"/>
      <c r="AR64" s="102"/>
      <c r="AS64" s="13"/>
      <c r="AT64" s="105"/>
      <c r="AU64" s="105"/>
      <c r="AV64" s="9"/>
      <c r="AW64" s="10"/>
      <c r="AX64" s="10"/>
      <c r="AY64" s="10"/>
      <c r="AZ64" s="10"/>
      <c r="BA64" s="10"/>
      <c r="BB64" s="10"/>
      <c r="BC64" s="10"/>
      <c r="BD64" s="10"/>
      <c r="BE64" s="1"/>
      <c r="BF64" s="1"/>
    </row>
    <row r="65" spans="1:58" ht="10.5" customHeight="1" x14ac:dyDescent="0.2">
      <c r="A65" s="25"/>
      <c r="B65" s="125" t="s">
        <v>82</v>
      </c>
      <c r="C65" s="125" t="s">
        <v>83</v>
      </c>
      <c r="D65" s="1" t="s">
        <v>23</v>
      </c>
      <c r="E65" s="18">
        <v>3</v>
      </c>
      <c r="F65" s="18">
        <v>3</v>
      </c>
      <c r="G65" s="18">
        <v>3</v>
      </c>
      <c r="H65" s="18">
        <v>3</v>
      </c>
      <c r="I65" s="18">
        <v>3</v>
      </c>
      <c r="J65" s="18">
        <v>3</v>
      </c>
      <c r="K65" s="18">
        <v>3</v>
      </c>
      <c r="L65" s="18">
        <v>3</v>
      </c>
      <c r="M65" s="18">
        <v>3</v>
      </c>
      <c r="N65" s="18">
        <v>3</v>
      </c>
      <c r="O65" s="18">
        <v>3</v>
      </c>
      <c r="P65" s="18">
        <v>3</v>
      </c>
      <c r="Q65" s="18">
        <v>3</v>
      </c>
      <c r="R65" s="18">
        <v>3</v>
      </c>
      <c r="S65" s="18">
        <v>3</v>
      </c>
      <c r="T65" s="18">
        <v>3</v>
      </c>
      <c r="U65" s="18">
        <v>3</v>
      </c>
      <c r="V65" s="8"/>
      <c r="W65" s="8"/>
      <c r="X65" s="18">
        <v>4</v>
      </c>
      <c r="Y65" s="18">
        <v>4</v>
      </c>
      <c r="Z65" s="18">
        <v>4</v>
      </c>
      <c r="AA65" s="18">
        <v>4</v>
      </c>
      <c r="AB65" s="18">
        <v>4</v>
      </c>
      <c r="AC65" s="18">
        <v>4</v>
      </c>
      <c r="AD65" s="18">
        <v>4</v>
      </c>
      <c r="AE65" s="104"/>
      <c r="AF65" s="104"/>
      <c r="AG65" s="102"/>
      <c r="AH65" s="102"/>
      <c r="AI65" s="104"/>
      <c r="AJ65" s="104"/>
      <c r="AK65" s="104"/>
      <c r="AL65" s="104"/>
      <c r="AM65" s="102"/>
      <c r="AN65" s="102"/>
      <c r="AO65" s="102"/>
      <c r="AP65" s="102"/>
      <c r="AQ65" s="102"/>
      <c r="AR65" s="102"/>
      <c r="AS65" s="13"/>
      <c r="AT65" s="105"/>
      <c r="AU65" s="105"/>
      <c r="AV65" s="9"/>
      <c r="AW65" s="10"/>
      <c r="AX65" s="10"/>
      <c r="AY65" s="10"/>
      <c r="AZ65" s="10"/>
      <c r="BA65" s="10"/>
      <c r="BB65" s="10"/>
      <c r="BC65" s="10"/>
      <c r="BD65" s="10"/>
      <c r="BE65" s="1">
        <f>SUM(E65:BD65)</f>
        <v>79</v>
      </c>
      <c r="BF65" s="1"/>
    </row>
    <row r="66" spans="1:58" ht="10.5" customHeight="1" x14ac:dyDescent="0.2">
      <c r="A66" s="25"/>
      <c r="B66" s="126"/>
      <c r="C66" s="126"/>
      <c r="D66" s="1" t="s">
        <v>24</v>
      </c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8"/>
      <c r="W66" s="8"/>
      <c r="X66" s="18"/>
      <c r="Y66" s="18"/>
      <c r="Z66" s="18"/>
      <c r="AA66" s="18"/>
      <c r="AB66" s="18"/>
      <c r="AC66" s="18"/>
      <c r="AD66" s="18"/>
      <c r="AE66" s="104"/>
      <c r="AF66" s="104"/>
      <c r="AG66" s="102"/>
      <c r="AH66" s="102"/>
      <c r="AI66" s="104"/>
      <c r="AJ66" s="104"/>
      <c r="AK66" s="104"/>
      <c r="AL66" s="104"/>
      <c r="AM66" s="102"/>
      <c r="AN66" s="102"/>
      <c r="AO66" s="102"/>
      <c r="AP66" s="102"/>
      <c r="AQ66" s="102"/>
      <c r="AR66" s="102"/>
      <c r="AS66" s="13"/>
      <c r="AT66" s="105"/>
      <c r="AU66" s="105"/>
      <c r="AV66" s="9"/>
      <c r="AW66" s="10"/>
      <c r="AX66" s="10"/>
      <c r="AY66" s="10"/>
      <c r="AZ66" s="10"/>
      <c r="BA66" s="10"/>
      <c r="BB66" s="10"/>
      <c r="BC66" s="10"/>
      <c r="BD66" s="10"/>
      <c r="BE66" s="1"/>
      <c r="BF66" s="1"/>
    </row>
    <row r="67" spans="1:58" ht="10.5" customHeight="1" x14ac:dyDescent="0.2">
      <c r="A67" s="25"/>
      <c r="B67" s="125" t="s">
        <v>84</v>
      </c>
      <c r="C67" s="125" t="s">
        <v>85</v>
      </c>
      <c r="D67" s="1" t="s">
        <v>23</v>
      </c>
      <c r="E67" s="18">
        <v>3</v>
      </c>
      <c r="F67" s="18">
        <v>3</v>
      </c>
      <c r="G67" s="18">
        <v>3</v>
      </c>
      <c r="H67" s="18">
        <v>3</v>
      </c>
      <c r="I67" s="18">
        <v>3</v>
      </c>
      <c r="J67" s="18">
        <v>3</v>
      </c>
      <c r="K67" s="18">
        <v>3</v>
      </c>
      <c r="L67" s="18">
        <v>3</v>
      </c>
      <c r="M67" s="18">
        <v>3</v>
      </c>
      <c r="N67" s="18">
        <v>3</v>
      </c>
      <c r="O67" s="18">
        <v>3</v>
      </c>
      <c r="P67" s="18">
        <v>3</v>
      </c>
      <c r="Q67" s="18">
        <v>3</v>
      </c>
      <c r="R67" s="18">
        <v>3</v>
      </c>
      <c r="S67" s="18">
        <v>3</v>
      </c>
      <c r="T67" s="18">
        <v>3</v>
      </c>
      <c r="U67" s="18">
        <v>3</v>
      </c>
      <c r="V67" s="8"/>
      <c r="W67" s="8"/>
      <c r="X67" s="18">
        <v>3</v>
      </c>
      <c r="Y67" s="18">
        <v>3</v>
      </c>
      <c r="Z67" s="18">
        <v>3</v>
      </c>
      <c r="AA67" s="18">
        <v>3</v>
      </c>
      <c r="AB67" s="18">
        <v>3</v>
      </c>
      <c r="AC67" s="18">
        <v>3</v>
      </c>
      <c r="AD67" s="18">
        <v>3</v>
      </c>
      <c r="AE67" s="104"/>
      <c r="AF67" s="104"/>
      <c r="AG67" s="102"/>
      <c r="AH67" s="102"/>
      <c r="AI67" s="104"/>
      <c r="AJ67" s="104"/>
      <c r="AK67" s="104"/>
      <c r="AL67" s="104"/>
      <c r="AM67" s="102"/>
      <c r="AN67" s="102"/>
      <c r="AO67" s="102"/>
      <c r="AP67" s="102"/>
      <c r="AQ67" s="102"/>
      <c r="AR67" s="102"/>
      <c r="AS67" s="13"/>
      <c r="AT67" s="105"/>
      <c r="AU67" s="105"/>
      <c r="AV67" s="9"/>
      <c r="AW67" s="10"/>
      <c r="AX67" s="10"/>
      <c r="AY67" s="10"/>
      <c r="AZ67" s="10"/>
      <c r="BA67" s="10"/>
      <c r="BB67" s="10"/>
      <c r="BC67" s="10"/>
      <c r="BD67" s="10"/>
      <c r="BE67" s="1">
        <f t="shared" ref="BE67:BE75" si="4">SUM(E67:BD67)</f>
        <v>72</v>
      </c>
      <c r="BF67" s="1"/>
    </row>
    <row r="68" spans="1:58" ht="10.5" customHeight="1" x14ac:dyDescent="0.2">
      <c r="A68" s="25"/>
      <c r="B68" s="126"/>
      <c r="C68" s="126"/>
      <c r="D68" s="1" t="s">
        <v>24</v>
      </c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8"/>
      <c r="W68" s="8"/>
      <c r="X68" s="18"/>
      <c r="Y68" s="18"/>
      <c r="Z68" s="18"/>
      <c r="AA68" s="18"/>
      <c r="AB68" s="18"/>
      <c r="AC68" s="18"/>
      <c r="AD68" s="18"/>
      <c r="AE68" s="104"/>
      <c r="AF68" s="104"/>
      <c r="AG68" s="102"/>
      <c r="AH68" s="102"/>
      <c r="AI68" s="104"/>
      <c r="AJ68" s="104"/>
      <c r="AK68" s="104"/>
      <c r="AL68" s="104"/>
      <c r="AM68" s="102"/>
      <c r="AN68" s="102"/>
      <c r="AO68" s="102"/>
      <c r="AP68" s="102"/>
      <c r="AQ68" s="102"/>
      <c r="AR68" s="102"/>
      <c r="AS68" s="13"/>
      <c r="AT68" s="105"/>
      <c r="AU68" s="105"/>
      <c r="AV68" s="9"/>
      <c r="AW68" s="10"/>
      <c r="AX68" s="10"/>
      <c r="AY68" s="10"/>
      <c r="AZ68" s="10"/>
      <c r="BA68" s="10"/>
      <c r="BB68" s="10"/>
      <c r="BC68" s="10"/>
      <c r="BD68" s="10"/>
      <c r="BE68" s="1"/>
      <c r="BF68" s="1"/>
    </row>
    <row r="69" spans="1:58" ht="10.5" customHeight="1" x14ac:dyDescent="0.2">
      <c r="A69" s="25"/>
      <c r="B69" s="125" t="s">
        <v>86</v>
      </c>
      <c r="C69" s="125" t="s">
        <v>87</v>
      </c>
      <c r="D69" s="1" t="s">
        <v>23</v>
      </c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8"/>
      <c r="W69" s="8"/>
      <c r="X69" s="18"/>
      <c r="Y69" s="18"/>
      <c r="Z69" s="18"/>
      <c r="AA69" s="18"/>
      <c r="AB69" s="18"/>
      <c r="AC69" s="18"/>
      <c r="AD69" s="18"/>
      <c r="AE69" s="104"/>
      <c r="AF69" s="104"/>
      <c r="AG69" s="102"/>
      <c r="AH69" s="102"/>
      <c r="AI69" s="104"/>
      <c r="AJ69" s="104"/>
      <c r="AK69" s="104"/>
      <c r="AL69" s="104"/>
      <c r="AM69" s="102"/>
      <c r="AN69" s="102"/>
      <c r="AO69" s="102"/>
      <c r="AP69" s="102"/>
      <c r="AQ69" s="102"/>
      <c r="AR69" s="102"/>
      <c r="AS69" s="13"/>
      <c r="AT69" s="105"/>
      <c r="AU69" s="105"/>
      <c r="AV69" s="9"/>
      <c r="AW69" s="10"/>
      <c r="AX69" s="10"/>
      <c r="AY69" s="10"/>
      <c r="AZ69" s="10"/>
      <c r="BA69" s="10"/>
      <c r="BB69" s="10"/>
      <c r="BC69" s="10"/>
      <c r="BD69" s="10"/>
      <c r="BE69" s="1"/>
      <c r="BF69" s="1"/>
    </row>
    <row r="70" spans="1:58" ht="10.5" customHeight="1" x14ac:dyDescent="0.2">
      <c r="A70" s="25"/>
      <c r="B70" s="129"/>
      <c r="C70" s="129"/>
      <c r="D70" s="1" t="s">
        <v>24</v>
      </c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8"/>
      <c r="W70" s="8"/>
      <c r="X70" s="18"/>
      <c r="Y70" s="18"/>
      <c r="Z70" s="18"/>
      <c r="AA70" s="18"/>
      <c r="AB70" s="18"/>
      <c r="AC70" s="18"/>
      <c r="AD70" s="18"/>
      <c r="AE70" s="104"/>
      <c r="AF70" s="104"/>
      <c r="AG70" s="102"/>
      <c r="AH70" s="102"/>
      <c r="AI70" s="104"/>
      <c r="AJ70" s="104"/>
      <c r="AK70" s="104"/>
      <c r="AL70" s="104"/>
      <c r="AM70" s="102"/>
      <c r="AN70" s="102"/>
      <c r="AO70" s="102"/>
      <c r="AP70" s="102"/>
      <c r="AQ70" s="102"/>
      <c r="AR70" s="102"/>
      <c r="AS70" s="13"/>
      <c r="AT70" s="105"/>
      <c r="AU70" s="105"/>
      <c r="AV70" s="9"/>
      <c r="AW70" s="10"/>
      <c r="AX70" s="10"/>
      <c r="AY70" s="10"/>
      <c r="AZ70" s="10"/>
      <c r="BA70" s="10"/>
      <c r="BB70" s="10"/>
      <c r="BC70" s="10"/>
      <c r="BD70" s="10"/>
      <c r="BE70" s="1"/>
      <c r="BF70" s="1"/>
    </row>
    <row r="71" spans="1:58" ht="10.5" customHeight="1" x14ac:dyDescent="0.2">
      <c r="A71" s="25"/>
      <c r="B71" s="125" t="s">
        <v>88</v>
      </c>
      <c r="C71" s="125" t="s">
        <v>38</v>
      </c>
      <c r="D71" s="1" t="s">
        <v>23</v>
      </c>
      <c r="E71" s="18">
        <v>3</v>
      </c>
      <c r="F71" s="18">
        <v>3</v>
      </c>
      <c r="G71" s="18">
        <v>3</v>
      </c>
      <c r="H71" s="18">
        <v>3</v>
      </c>
      <c r="I71" s="18">
        <v>3</v>
      </c>
      <c r="J71" s="18">
        <v>3</v>
      </c>
      <c r="K71" s="18">
        <v>3</v>
      </c>
      <c r="L71" s="18">
        <v>3</v>
      </c>
      <c r="M71" s="18">
        <v>3</v>
      </c>
      <c r="N71" s="18">
        <v>3</v>
      </c>
      <c r="O71" s="18">
        <v>3</v>
      </c>
      <c r="P71" s="18">
        <v>3</v>
      </c>
      <c r="Q71" s="18">
        <v>3</v>
      </c>
      <c r="R71" s="18">
        <v>3</v>
      </c>
      <c r="S71" s="18">
        <v>3</v>
      </c>
      <c r="T71" s="18">
        <v>3</v>
      </c>
      <c r="U71" s="18">
        <v>3</v>
      </c>
      <c r="V71" s="8"/>
      <c r="W71" s="8"/>
      <c r="X71" s="18">
        <v>3</v>
      </c>
      <c r="Y71" s="18">
        <v>3</v>
      </c>
      <c r="Z71" s="18">
        <v>3</v>
      </c>
      <c r="AA71" s="18">
        <v>3</v>
      </c>
      <c r="AB71" s="18">
        <v>3</v>
      </c>
      <c r="AC71" s="18">
        <v>3</v>
      </c>
      <c r="AD71" s="18">
        <v>3</v>
      </c>
      <c r="AE71" s="104"/>
      <c r="AF71" s="104"/>
      <c r="AG71" s="102"/>
      <c r="AH71" s="102"/>
      <c r="AI71" s="104"/>
      <c r="AJ71" s="104"/>
      <c r="AK71" s="104"/>
      <c r="AL71" s="104"/>
      <c r="AM71" s="102"/>
      <c r="AN71" s="102"/>
      <c r="AO71" s="102"/>
      <c r="AP71" s="102"/>
      <c r="AQ71" s="102"/>
      <c r="AR71" s="102"/>
      <c r="AS71" s="13"/>
      <c r="AT71" s="105"/>
      <c r="AU71" s="105"/>
      <c r="AV71" s="9"/>
      <c r="AW71" s="10"/>
      <c r="AX71" s="10"/>
      <c r="AY71" s="10"/>
      <c r="AZ71" s="10"/>
      <c r="BA71" s="10"/>
      <c r="BB71" s="10"/>
      <c r="BC71" s="10"/>
      <c r="BD71" s="10"/>
      <c r="BE71" s="1">
        <f t="shared" si="4"/>
        <v>72</v>
      </c>
      <c r="BF71" s="1"/>
    </row>
    <row r="72" spans="1:58" ht="10.5" customHeight="1" x14ac:dyDescent="0.2">
      <c r="A72" s="25"/>
      <c r="B72" s="129"/>
      <c r="C72" s="129"/>
      <c r="D72" s="1" t="s">
        <v>24</v>
      </c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8"/>
      <c r="W72" s="8"/>
      <c r="X72" s="18"/>
      <c r="Y72" s="18"/>
      <c r="Z72" s="18"/>
      <c r="AA72" s="18"/>
      <c r="AB72" s="18"/>
      <c r="AC72" s="18"/>
      <c r="AD72" s="18"/>
      <c r="AE72" s="104"/>
      <c r="AF72" s="104"/>
      <c r="AG72" s="102"/>
      <c r="AH72" s="102"/>
      <c r="AI72" s="104"/>
      <c r="AJ72" s="104"/>
      <c r="AK72" s="104"/>
      <c r="AL72" s="104"/>
      <c r="AM72" s="102"/>
      <c r="AN72" s="102"/>
      <c r="AO72" s="102"/>
      <c r="AP72" s="102"/>
      <c r="AQ72" s="102"/>
      <c r="AR72" s="102"/>
      <c r="AS72" s="13"/>
      <c r="AT72" s="105"/>
      <c r="AU72" s="105"/>
      <c r="AV72" s="9"/>
      <c r="AW72" s="10"/>
      <c r="AX72" s="10"/>
      <c r="AY72" s="10"/>
      <c r="AZ72" s="10"/>
      <c r="BA72" s="10"/>
      <c r="BB72" s="10"/>
      <c r="BC72" s="10"/>
      <c r="BD72" s="10"/>
      <c r="BE72" s="1"/>
      <c r="BF72" s="1"/>
    </row>
    <row r="73" spans="1:58" ht="10.5" customHeight="1" x14ac:dyDescent="0.2">
      <c r="A73" s="25"/>
      <c r="B73" s="125" t="s">
        <v>89</v>
      </c>
      <c r="C73" s="125" t="s">
        <v>90</v>
      </c>
      <c r="D73" s="1" t="s">
        <v>23</v>
      </c>
      <c r="E73" s="18">
        <v>2</v>
      </c>
      <c r="F73" s="18">
        <v>2</v>
      </c>
      <c r="G73" s="18">
        <v>2</v>
      </c>
      <c r="H73" s="18">
        <v>2</v>
      </c>
      <c r="I73" s="18">
        <v>2</v>
      </c>
      <c r="J73" s="18">
        <v>2</v>
      </c>
      <c r="K73" s="18">
        <v>2</v>
      </c>
      <c r="L73" s="18">
        <v>2</v>
      </c>
      <c r="M73" s="18">
        <v>2</v>
      </c>
      <c r="N73" s="18">
        <v>2</v>
      </c>
      <c r="O73" s="18">
        <v>2</v>
      </c>
      <c r="P73" s="18">
        <v>3</v>
      </c>
      <c r="Q73" s="18">
        <v>3</v>
      </c>
      <c r="R73" s="18">
        <v>3</v>
      </c>
      <c r="S73" s="18">
        <v>3</v>
      </c>
      <c r="T73" s="18">
        <v>3</v>
      </c>
      <c r="U73" s="18">
        <v>3</v>
      </c>
      <c r="V73" s="8"/>
      <c r="W73" s="8"/>
      <c r="X73" s="18">
        <v>4</v>
      </c>
      <c r="Y73" s="18">
        <v>4</v>
      </c>
      <c r="Z73" s="18">
        <v>4</v>
      </c>
      <c r="AA73" s="18">
        <v>4</v>
      </c>
      <c r="AB73" s="18">
        <v>4</v>
      </c>
      <c r="AC73" s="18">
        <v>4</v>
      </c>
      <c r="AD73" s="18">
        <v>4</v>
      </c>
      <c r="AE73" s="104"/>
      <c r="AF73" s="104"/>
      <c r="AG73" s="102"/>
      <c r="AH73" s="102"/>
      <c r="AI73" s="104"/>
      <c r="AJ73" s="104"/>
      <c r="AK73" s="104"/>
      <c r="AL73" s="104"/>
      <c r="AM73" s="102"/>
      <c r="AN73" s="102"/>
      <c r="AO73" s="102"/>
      <c r="AP73" s="102"/>
      <c r="AQ73" s="102"/>
      <c r="AR73" s="102"/>
      <c r="AS73" s="13"/>
      <c r="AT73" s="105"/>
      <c r="AU73" s="105"/>
      <c r="AV73" s="9"/>
      <c r="AW73" s="10"/>
      <c r="AX73" s="10"/>
      <c r="AY73" s="10"/>
      <c r="AZ73" s="10"/>
      <c r="BA73" s="10"/>
      <c r="BB73" s="10"/>
      <c r="BC73" s="10"/>
      <c r="BD73" s="10"/>
      <c r="BE73" s="1">
        <f t="shared" si="4"/>
        <v>68</v>
      </c>
      <c r="BF73" s="1"/>
    </row>
    <row r="74" spans="1:58" ht="10.5" customHeight="1" x14ac:dyDescent="0.2">
      <c r="A74" s="25"/>
      <c r="B74" s="129"/>
      <c r="C74" s="129"/>
      <c r="D74" s="1" t="s">
        <v>24</v>
      </c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8"/>
      <c r="W74" s="8"/>
      <c r="X74" s="18"/>
      <c r="Y74" s="18"/>
      <c r="Z74" s="18"/>
      <c r="AA74" s="18"/>
      <c r="AB74" s="18"/>
      <c r="AC74" s="18"/>
      <c r="AD74" s="18"/>
      <c r="AE74" s="104"/>
      <c r="AF74" s="104"/>
      <c r="AG74" s="102"/>
      <c r="AH74" s="102"/>
      <c r="AI74" s="104"/>
      <c r="AJ74" s="104"/>
      <c r="AK74" s="104"/>
      <c r="AL74" s="104"/>
      <c r="AM74" s="102"/>
      <c r="AN74" s="102"/>
      <c r="AO74" s="102"/>
      <c r="AP74" s="102"/>
      <c r="AQ74" s="102"/>
      <c r="AR74" s="102"/>
      <c r="AS74" s="13"/>
      <c r="AT74" s="105"/>
      <c r="AU74" s="105"/>
      <c r="AV74" s="9"/>
      <c r="AW74" s="10"/>
      <c r="AX74" s="10"/>
      <c r="AY74" s="10"/>
      <c r="AZ74" s="10"/>
      <c r="BA74" s="10"/>
      <c r="BB74" s="10"/>
      <c r="BC74" s="10"/>
      <c r="BD74" s="10"/>
      <c r="BE74" s="1"/>
      <c r="BF74" s="1"/>
    </row>
    <row r="75" spans="1:58" ht="10.5" customHeight="1" x14ac:dyDescent="0.2">
      <c r="A75" s="25"/>
      <c r="B75" s="125" t="s">
        <v>91</v>
      </c>
      <c r="C75" s="125" t="s">
        <v>92</v>
      </c>
      <c r="D75" s="1" t="s">
        <v>23</v>
      </c>
      <c r="E75" s="18">
        <v>3</v>
      </c>
      <c r="F75" s="18">
        <v>3</v>
      </c>
      <c r="G75" s="18">
        <v>3</v>
      </c>
      <c r="H75" s="18">
        <v>3</v>
      </c>
      <c r="I75" s="18">
        <v>3</v>
      </c>
      <c r="J75" s="18">
        <v>3</v>
      </c>
      <c r="K75" s="18">
        <v>3</v>
      </c>
      <c r="L75" s="18">
        <v>3</v>
      </c>
      <c r="M75" s="18">
        <v>3</v>
      </c>
      <c r="N75" s="18">
        <v>3</v>
      </c>
      <c r="O75" s="18">
        <v>3</v>
      </c>
      <c r="P75" s="18">
        <v>3</v>
      </c>
      <c r="Q75" s="18">
        <v>3</v>
      </c>
      <c r="R75" s="18">
        <v>3</v>
      </c>
      <c r="S75" s="18">
        <v>3</v>
      </c>
      <c r="T75" s="18">
        <v>3</v>
      </c>
      <c r="U75" s="18">
        <v>3</v>
      </c>
      <c r="V75" s="8"/>
      <c r="W75" s="8"/>
      <c r="X75" s="18">
        <v>4</v>
      </c>
      <c r="Y75" s="18">
        <v>4</v>
      </c>
      <c r="Z75" s="18">
        <v>4</v>
      </c>
      <c r="AA75" s="18">
        <v>4</v>
      </c>
      <c r="AB75" s="18">
        <v>4</v>
      </c>
      <c r="AC75" s="18">
        <v>4</v>
      </c>
      <c r="AD75" s="18">
        <v>4</v>
      </c>
      <c r="AE75" s="104"/>
      <c r="AF75" s="104"/>
      <c r="AG75" s="102"/>
      <c r="AH75" s="102"/>
      <c r="AI75" s="104"/>
      <c r="AJ75" s="104"/>
      <c r="AK75" s="104"/>
      <c r="AL75" s="104"/>
      <c r="AM75" s="102"/>
      <c r="AN75" s="102"/>
      <c r="AO75" s="102"/>
      <c r="AP75" s="102"/>
      <c r="AQ75" s="102"/>
      <c r="AR75" s="102"/>
      <c r="AS75" s="13"/>
      <c r="AT75" s="105"/>
      <c r="AU75" s="105"/>
      <c r="AV75" s="9"/>
      <c r="AW75" s="10"/>
      <c r="AX75" s="10"/>
      <c r="AY75" s="10"/>
      <c r="AZ75" s="10"/>
      <c r="BA75" s="10"/>
      <c r="BB75" s="10"/>
      <c r="BC75" s="10"/>
      <c r="BD75" s="10"/>
      <c r="BE75" s="1">
        <f t="shared" si="4"/>
        <v>79</v>
      </c>
      <c r="BF75" s="1"/>
    </row>
    <row r="76" spans="1:58" ht="10.5" customHeight="1" x14ac:dyDescent="0.2">
      <c r="A76" s="25"/>
      <c r="B76" s="129"/>
      <c r="C76" s="129"/>
      <c r="D76" s="1" t="s">
        <v>24</v>
      </c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8"/>
      <c r="W76" s="8"/>
      <c r="X76" s="18"/>
      <c r="Y76" s="18"/>
      <c r="Z76" s="18"/>
      <c r="AA76" s="18"/>
      <c r="AB76" s="18"/>
      <c r="AC76" s="18"/>
      <c r="AD76" s="18"/>
      <c r="AE76" s="104"/>
      <c r="AF76" s="104"/>
      <c r="AG76" s="102"/>
      <c r="AH76" s="102"/>
      <c r="AI76" s="104"/>
      <c r="AJ76" s="104"/>
      <c r="AK76" s="104"/>
      <c r="AL76" s="104"/>
      <c r="AM76" s="102"/>
      <c r="AN76" s="102"/>
      <c r="AO76" s="102"/>
      <c r="AP76" s="102"/>
      <c r="AQ76" s="102"/>
      <c r="AR76" s="102"/>
      <c r="AS76" s="13"/>
      <c r="AT76" s="105"/>
      <c r="AU76" s="105"/>
      <c r="AV76" s="9"/>
      <c r="AW76" s="10"/>
      <c r="AX76" s="10"/>
      <c r="AY76" s="10"/>
      <c r="AZ76" s="10"/>
      <c r="BA76" s="10"/>
      <c r="BB76" s="10"/>
      <c r="BC76" s="10"/>
      <c r="BD76" s="10"/>
      <c r="BE76" s="1"/>
      <c r="BF76" s="1"/>
    </row>
    <row r="77" spans="1:58" ht="10.5" customHeight="1" x14ac:dyDescent="0.2">
      <c r="A77" s="25"/>
      <c r="B77" s="125" t="s">
        <v>93</v>
      </c>
      <c r="C77" s="125" t="s">
        <v>94</v>
      </c>
      <c r="D77" s="1" t="s">
        <v>23</v>
      </c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8"/>
      <c r="W77" s="8"/>
      <c r="X77" s="18"/>
      <c r="Y77" s="18"/>
      <c r="Z77" s="18"/>
      <c r="AA77" s="18"/>
      <c r="AB77" s="18"/>
      <c r="AC77" s="18"/>
      <c r="AD77" s="18"/>
      <c r="AE77" s="104"/>
      <c r="AF77" s="104"/>
      <c r="AG77" s="102"/>
      <c r="AH77" s="102"/>
      <c r="AI77" s="104"/>
      <c r="AJ77" s="104"/>
      <c r="AK77" s="104"/>
      <c r="AL77" s="104"/>
      <c r="AM77" s="102"/>
      <c r="AN77" s="102"/>
      <c r="AO77" s="102"/>
      <c r="AP77" s="102"/>
      <c r="AQ77" s="102"/>
      <c r="AR77" s="102"/>
      <c r="AS77" s="13"/>
      <c r="AT77" s="105"/>
      <c r="AU77" s="105"/>
      <c r="AV77" s="9"/>
      <c r="AW77" s="10"/>
      <c r="AX77" s="10"/>
      <c r="AY77" s="10"/>
      <c r="AZ77" s="10"/>
      <c r="BA77" s="10"/>
      <c r="BB77" s="10"/>
      <c r="BC77" s="10"/>
      <c r="BD77" s="10"/>
      <c r="BE77" s="1"/>
      <c r="BF77" s="1"/>
    </row>
    <row r="78" spans="1:58" ht="10.5" customHeight="1" x14ac:dyDescent="0.2">
      <c r="A78" s="25"/>
      <c r="B78" s="129"/>
      <c r="C78" s="126"/>
      <c r="D78" s="1" t="s">
        <v>24</v>
      </c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8"/>
      <c r="W78" s="8"/>
      <c r="X78" s="18"/>
      <c r="Y78" s="18"/>
      <c r="Z78" s="18"/>
      <c r="AA78" s="18"/>
      <c r="AB78" s="18"/>
      <c r="AC78" s="18"/>
      <c r="AD78" s="18"/>
      <c r="AE78" s="104"/>
      <c r="AF78" s="104"/>
      <c r="AG78" s="102"/>
      <c r="AH78" s="102"/>
      <c r="AI78" s="104"/>
      <c r="AJ78" s="104"/>
      <c r="AK78" s="104"/>
      <c r="AL78" s="104"/>
      <c r="AM78" s="102"/>
      <c r="AN78" s="102"/>
      <c r="AO78" s="102"/>
      <c r="AP78" s="102"/>
      <c r="AQ78" s="102"/>
      <c r="AR78" s="102"/>
      <c r="AS78" s="13"/>
      <c r="AT78" s="105"/>
      <c r="AU78" s="105"/>
      <c r="AV78" s="9"/>
      <c r="AW78" s="10"/>
      <c r="AX78" s="10"/>
      <c r="AY78" s="10"/>
      <c r="AZ78" s="10"/>
      <c r="BA78" s="10"/>
      <c r="BB78" s="10"/>
      <c r="BC78" s="10"/>
      <c r="BD78" s="10"/>
      <c r="BE78" s="1"/>
      <c r="BF78" s="1"/>
    </row>
    <row r="79" spans="1:58" ht="10.5" customHeight="1" x14ac:dyDescent="0.2">
      <c r="A79" s="25"/>
      <c r="B79" s="125" t="s">
        <v>95</v>
      </c>
      <c r="C79" s="150" t="s">
        <v>96</v>
      </c>
      <c r="D79" s="1" t="s">
        <v>23</v>
      </c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8"/>
      <c r="W79" s="8"/>
      <c r="X79" s="18"/>
      <c r="Y79" s="18"/>
      <c r="Z79" s="18"/>
      <c r="AA79" s="18"/>
      <c r="AB79" s="18"/>
      <c r="AC79" s="18"/>
      <c r="AD79" s="18"/>
      <c r="AE79" s="104"/>
      <c r="AF79" s="104"/>
      <c r="AG79" s="102"/>
      <c r="AH79" s="102"/>
      <c r="AI79" s="104"/>
      <c r="AJ79" s="104"/>
      <c r="AK79" s="104"/>
      <c r="AL79" s="104"/>
      <c r="AM79" s="102"/>
      <c r="AN79" s="102"/>
      <c r="AO79" s="102"/>
      <c r="AP79" s="102"/>
      <c r="AQ79" s="102"/>
      <c r="AR79" s="102"/>
      <c r="AS79" s="13"/>
      <c r="AT79" s="105"/>
      <c r="AU79" s="105"/>
      <c r="AV79" s="9"/>
      <c r="AW79" s="10"/>
      <c r="AX79" s="10"/>
      <c r="AY79" s="10"/>
      <c r="AZ79" s="10"/>
      <c r="BA79" s="10"/>
      <c r="BB79" s="10"/>
      <c r="BC79" s="10"/>
      <c r="BD79" s="10"/>
      <c r="BE79" s="1"/>
      <c r="BF79" s="1"/>
    </row>
    <row r="80" spans="1:58" ht="10.5" customHeight="1" x14ac:dyDescent="0.2">
      <c r="A80" s="25"/>
      <c r="B80" s="129"/>
      <c r="C80" s="151"/>
      <c r="D80" s="1" t="s">
        <v>24</v>
      </c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8"/>
      <c r="W80" s="8"/>
      <c r="X80" s="18"/>
      <c r="Y80" s="18"/>
      <c r="Z80" s="18"/>
      <c r="AA80" s="18"/>
      <c r="AB80" s="18"/>
      <c r="AC80" s="18"/>
      <c r="AD80" s="18"/>
      <c r="AE80" s="104"/>
      <c r="AF80" s="104"/>
      <c r="AG80" s="102"/>
      <c r="AH80" s="102"/>
      <c r="AI80" s="104"/>
      <c r="AJ80" s="104"/>
      <c r="AK80" s="104"/>
      <c r="AL80" s="104"/>
      <c r="AM80" s="102"/>
      <c r="AN80" s="102"/>
      <c r="AO80" s="102"/>
      <c r="AP80" s="102"/>
      <c r="AQ80" s="102"/>
      <c r="AR80" s="102"/>
      <c r="AS80" s="13"/>
      <c r="AT80" s="105"/>
      <c r="AU80" s="105"/>
      <c r="AV80" s="9"/>
      <c r="AW80" s="10"/>
      <c r="AX80" s="10"/>
      <c r="AY80" s="10"/>
      <c r="AZ80" s="10"/>
      <c r="BA80" s="10"/>
      <c r="BB80" s="10"/>
      <c r="BC80" s="10"/>
      <c r="BD80" s="10"/>
      <c r="BE80" s="1"/>
      <c r="BF80" s="1"/>
    </row>
    <row r="81" spans="1:58" ht="10.5" customHeight="1" x14ac:dyDescent="0.2">
      <c r="A81" s="25"/>
      <c r="B81" s="125" t="s">
        <v>97</v>
      </c>
      <c r="C81" s="127" t="s">
        <v>98</v>
      </c>
      <c r="D81" s="1" t="s">
        <v>23</v>
      </c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8"/>
      <c r="W81" s="8"/>
      <c r="X81" s="18"/>
      <c r="Y81" s="18"/>
      <c r="Z81" s="18"/>
      <c r="AA81" s="18"/>
      <c r="AB81" s="18"/>
      <c r="AC81" s="18"/>
      <c r="AD81" s="18"/>
      <c r="AE81" s="104"/>
      <c r="AF81" s="104"/>
      <c r="AG81" s="102"/>
      <c r="AH81" s="102"/>
      <c r="AI81" s="104"/>
      <c r="AJ81" s="104"/>
      <c r="AK81" s="104"/>
      <c r="AL81" s="104"/>
      <c r="AM81" s="102"/>
      <c r="AN81" s="102"/>
      <c r="AO81" s="102"/>
      <c r="AP81" s="102"/>
      <c r="AQ81" s="102"/>
      <c r="AR81" s="102"/>
      <c r="AS81" s="13"/>
      <c r="AT81" s="105"/>
      <c r="AU81" s="105"/>
      <c r="AV81" s="9"/>
      <c r="AW81" s="10"/>
      <c r="AX81" s="10"/>
      <c r="AY81" s="10"/>
      <c r="AZ81" s="10"/>
      <c r="BA81" s="10"/>
      <c r="BB81" s="10"/>
      <c r="BC81" s="10"/>
      <c r="BD81" s="10"/>
      <c r="BE81" s="1"/>
      <c r="BF81" s="1"/>
    </row>
    <row r="82" spans="1:58" ht="10.5" customHeight="1" x14ac:dyDescent="0.2">
      <c r="A82" s="25"/>
      <c r="B82" s="129"/>
      <c r="C82" s="128"/>
      <c r="D82" s="1" t="s">
        <v>24</v>
      </c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8"/>
      <c r="W82" s="8"/>
      <c r="X82" s="18"/>
      <c r="Y82" s="18"/>
      <c r="Z82" s="18"/>
      <c r="AA82" s="18"/>
      <c r="AB82" s="18"/>
      <c r="AC82" s="18"/>
      <c r="AD82" s="18"/>
      <c r="AE82" s="104"/>
      <c r="AF82" s="104"/>
      <c r="AG82" s="102"/>
      <c r="AH82" s="102"/>
      <c r="AI82" s="104"/>
      <c r="AJ82" s="104"/>
      <c r="AK82" s="104"/>
      <c r="AL82" s="104"/>
      <c r="AM82" s="102"/>
      <c r="AN82" s="102"/>
      <c r="AO82" s="102"/>
      <c r="AP82" s="102"/>
      <c r="AQ82" s="102"/>
      <c r="AR82" s="102"/>
      <c r="AS82" s="13"/>
      <c r="AT82" s="105"/>
      <c r="AU82" s="105"/>
      <c r="AV82" s="9"/>
      <c r="AW82" s="10"/>
      <c r="AX82" s="10"/>
      <c r="AY82" s="10"/>
      <c r="AZ82" s="10"/>
      <c r="BA82" s="10"/>
      <c r="BB82" s="10"/>
      <c r="BC82" s="10"/>
      <c r="BD82" s="10"/>
      <c r="BE82" s="1"/>
      <c r="BF82" s="1"/>
    </row>
    <row r="83" spans="1:58" ht="10.5" customHeight="1" x14ac:dyDescent="0.2">
      <c r="A83" s="25"/>
      <c r="B83" s="125" t="s">
        <v>99</v>
      </c>
      <c r="C83" s="127" t="s">
        <v>100</v>
      </c>
      <c r="D83" s="1" t="s">
        <v>23</v>
      </c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8"/>
      <c r="W83" s="8"/>
      <c r="X83" s="18"/>
      <c r="Y83" s="18"/>
      <c r="Z83" s="18"/>
      <c r="AA83" s="18"/>
      <c r="AB83" s="18"/>
      <c r="AC83" s="18"/>
      <c r="AD83" s="18"/>
      <c r="AE83" s="104"/>
      <c r="AF83" s="104"/>
      <c r="AG83" s="102"/>
      <c r="AH83" s="102"/>
      <c r="AI83" s="104"/>
      <c r="AJ83" s="104"/>
      <c r="AK83" s="104"/>
      <c r="AL83" s="104"/>
      <c r="AM83" s="102"/>
      <c r="AN83" s="102"/>
      <c r="AO83" s="102"/>
      <c r="AP83" s="102"/>
      <c r="AQ83" s="102"/>
      <c r="AR83" s="102"/>
      <c r="AS83" s="13"/>
      <c r="AT83" s="105"/>
      <c r="AU83" s="105"/>
      <c r="AV83" s="9"/>
      <c r="AW83" s="10"/>
      <c r="AX83" s="10"/>
      <c r="AY83" s="10"/>
      <c r="AZ83" s="10"/>
      <c r="BA83" s="10"/>
      <c r="BB83" s="10"/>
      <c r="BC83" s="10"/>
      <c r="BD83" s="10"/>
      <c r="BE83" s="1"/>
      <c r="BF83" s="1"/>
    </row>
    <row r="84" spans="1:58" ht="10.5" customHeight="1" x14ac:dyDescent="0.2">
      <c r="A84" s="25"/>
      <c r="B84" s="129"/>
      <c r="C84" s="128"/>
      <c r="D84" s="1" t="s">
        <v>24</v>
      </c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8"/>
      <c r="W84" s="8"/>
      <c r="X84" s="18"/>
      <c r="Y84" s="18"/>
      <c r="Z84" s="18"/>
      <c r="AA84" s="18"/>
      <c r="AB84" s="18"/>
      <c r="AC84" s="18"/>
      <c r="AD84" s="18"/>
      <c r="AE84" s="104"/>
      <c r="AF84" s="104"/>
      <c r="AG84" s="102"/>
      <c r="AH84" s="102"/>
      <c r="AI84" s="104"/>
      <c r="AJ84" s="104"/>
      <c r="AK84" s="104"/>
      <c r="AL84" s="104"/>
      <c r="AM84" s="102"/>
      <c r="AN84" s="102"/>
      <c r="AO84" s="102"/>
      <c r="AP84" s="102"/>
      <c r="AQ84" s="102"/>
      <c r="AR84" s="102"/>
      <c r="AS84" s="13"/>
      <c r="AT84" s="105"/>
      <c r="AU84" s="105"/>
      <c r="AV84" s="9"/>
      <c r="AW84" s="10"/>
      <c r="AX84" s="10"/>
      <c r="AY84" s="10"/>
      <c r="AZ84" s="10"/>
      <c r="BA84" s="10"/>
      <c r="BB84" s="10"/>
      <c r="BC84" s="10"/>
      <c r="BD84" s="10"/>
      <c r="BE84" s="1"/>
      <c r="BF84" s="1"/>
    </row>
    <row r="85" spans="1:58" ht="10.5" customHeight="1" x14ac:dyDescent="0.2">
      <c r="A85" s="25"/>
      <c r="B85" s="119" t="s">
        <v>101</v>
      </c>
      <c r="C85" s="119" t="s">
        <v>102</v>
      </c>
      <c r="D85" s="2" t="s">
        <v>23</v>
      </c>
      <c r="E85" s="2">
        <f>E111+E119</f>
        <v>15</v>
      </c>
      <c r="F85" s="2">
        <f t="shared" ref="F85:BE85" si="5">F111+F119</f>
        <v>15</v>
      </c>
      <c r="G85" s="2">
        <f t="shared" si="5"/>
        <v>15</v>
      </c>
      <c r="H85" s="2">
        <f t="shared" si="5"/>
        <v>15</v>
      </c>
      <c r="I85" s="2">
        <f t="shared" si="5"/>
        <v>15</v>
      </c>
      <c r="J85" s="2">
        <f t="shared" si="5"/>
        <v>15</v>
      </c>
      <c r="K85" s="2">
        <f t="shared" si="5"/>
        <v>15</v>
      </c>
      <c r="L85" s="2">
        <f t="shared" si="5"/>
        <v>15</v>
      </c>
      <c r="M85" s="2">
        <f t="shared" si="5"/>
        <v>15</v>
      </c>
      <c r="N85" s="2">
        <f t="shared" si="5"/>
        <v>15</v>
      </c>
      <c r="O85" s="2">
        <f t="shared" si="5"/>
        <v>15</v>
      </c>
      <c r="P85" s="2">
        <f t="shared" si="5"/>
        <v>15</v>
      </c>
      <c r="Q85" s="2">
        <f t="shared" si="5"/>
        <v>15</v>
      </c>
      <c r="R85" s="2">
        <f t="shared" si="5"/>
        <v>15</v>
      </c>
      <c r="S85" s="2">
        <f t="shared" si="5"/>
        <v>15</v>
      </c>
      <c r="T85" s="2">
        <f t="shared" si="5"/>
        <v>15</v>
      </c>
      <c r="U85" s="2">
        <f t="shared" si="5"/>
        <v>15</v>
      </c>
      <c r="V85" s="2"/>
      <c r="W85" s="2"/>
      <c r="X85" s="2">
        <f t="shared" si="5"/>
        <v>9</v>
      </c>
      <c r="Y85" s="2">
        <f t="shared" si="5"/>
        <v>9</v>
      </c>
      <c r="Z85" s="2">
        <f t="shared" si="5"/>
        <v>9</v>
      </c>
      <c r="AA85" s="2">
        <f t="shared" si="5"/>
        <v>9</v>
      </c>
      <c r="AB85" s="2">
        <f t="shared" si="5"/>
        <v>9</v>
      </c>
      <c r="AC85" s="2">
        <f t="shared" si="5"/>
        <v>9</v>
      </c>
      <c r="AD85" s="2">
        <f t="shared" si="5"/>
        <v>9</v>
      </c>
      <c r="AE85" s="2">
        <f t="shared" si="5"/>
        <v>36</v>
      </c>
      <c r="AF85" s="2">
        <f t="shared" si="5"/>
        <v>36</v>
      </c>
      <c r="AG85" s="2">
        <f t="shared" si="5"/>
        <v>36</v>
      </c>
      <c r="AH85" s="2">
        <f t="shared" si="5"/>
        <v>36</v>
      </c>
      <c r="AI85" s="2">
        <f t="shared" si="5"/>
        <v>36</v>
      </c>
      <c r="AJ85" s="2">
        <f t="shared" si="5"/>
        <v>36</v>
      </c>
      <c r="AK85" s="2">
        <f t="shared" si="5"/>
        <v>36</v>
      </c>
      <c r="AL85" s="2">
        <f t="shared" si="5"/>
        <v>36</v>
      </c>
      <c r="AM85" s="2">
        <f t="shared" si="5"/>
        <v>36</v>
      </c>
      <c r="AN85" s="2">
        <f t="shared" si="5"/>
        <v>36</v>
      </c>
      <c r="AO85" s="2">
        <f t="shared" si="5"/>
        <v>36</v>
      </c>
      <c r="AP85" s="2">
        <f t="shared" si="5"/>
        <v>36</v>
      </c>
      <c r="AQ85" s="2">
        <f t="shared" si="5"/>
        <v>36</v>
      </c>
      <c r="AR85" s="2">
        <f t="shared" si="5"/>
        <v>36</v>
      </c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>
        <f t="shared" si="5"/>
        <v>822</v>
      </c>
      <c r="BF85" s="28"/>
    </row>
    <row r="86" spans="1:58" ht="10.5" customHeight="1" x14ac:dyDescent="0.2">
      <c r="A86" s="25"/>
      <c r="B86" s="120"/>
      <c r="C86" s="120"/>
      <c r="D86" s="2" t="s">
        <v>24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11"/>
      <c r="BF86" s="28"/>
    </row>
    <row r="87" spans="1:58" ht="10.5" customHeight="1" x14ac:dyDescent="0.2">
      <c r="A87" s="25"/>
      <c r="B87" s="119" t="s">
        <v>103</v>
      </c>
      <c r="C87" s="121" t="s">
        <v>104</v>
      </c>
      <c r="D87" s="2" t="s">
        <v>23</v>
      </c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11"/>
      <c r="BF87" s="28"/>
    </row>
    <row r="88" spans="1:58" ht="36" customHeight="1" x14ac:dyDescent="0.2">
      <c r="A88" s="25"/>
      <c r="B88" s="120"/>
      <c r="C88" s="122"/>
      <c r="D88" s="2" t="s">
        <v>24</v>
      </c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11"/>
      <c r="BF88" s="28"/>
    </row>
    <row r="89" spans="1:58" ht="10.5" customHeight="1" x14ac:dyDescent="0.2">
      <c r="A89" s="25"/>
      <c r="B89" s="123" t="s">
        <v>105</v>
      </c>
      <c r="C89" s="125" t="s">
        <v>106</v>
      </c>
      <c r="D89" s="1" t="s">
        <v>23</v>
      </c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8"/>
      <c r="W89" s="8"/>
      <c r="X89" s="18"/>
      <c r="Y89" s="18"/>
      <c r="Z89" s="18"/>
      <c r="AA89" s="18"/>
      <c r="AB89" s="18"/>
      <c r="AC89" s="18"/>
      <c r="AD89" s="18"/>
      <c r="AE89" s="104"/>
      <c r="AF89" s="104"/>
      <c r="AG89" s="102"/>
      <c r="AH89" s="102"/>
      <c r="AI89" s="104"/>
      <c r="AJ89" s="104"/>
      <c r="AK89" s="104"/>
      <c r="AL89" s="104"/>
      <c r="AM89" s="102"/>
      <c r="AN89" s="102"/>
      <c r="AO89" s="102"/>
      <c r="AP89" s="102"/>
      <c r="AQ89" s="102"/>
      <c r="AR89" s="102"/>
      <c r="AS89" s="13"/>
      <c r="AT89" s="105"/>
      <c r="AU89" s="105"/>
      <c r="AV89" s="9"/>
      <c r="AW89" s="10"/>
      <c r="AX89" s="10"/>
      <c r="AY89" s="10"/>
      <c r="AZ89" s="10"/>
      <c r="BA89" s="10"/>
      <c r="BB89" s="10"/>
      <c r="BC89" s="10"/>
      <c r="BD89" s="10"/>
      <c r="BE89" s="1"/>
      <c r="BF89" s="1"/>
    </row>
    <row r="90" spans="1:58" ht="21" customHeight="1" x14ac:dyDescent="0.2">
      <c r="A90" s="25"/>
      <c r="B90" s="124"/>
      <c r="C90" s="126"/>
      <c r="D90" s="1" t="s">
        <v>24</v>
      </c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8"/>
      <c r="W90" s="8"/>
      <c r="X90" s="18"/>
      <c r="Y90" s="18"/>
      <c r="Z90" s="18"/>
      <c r="AA90" s="18"/>
      <c r="AB90" s="18"/>
      <c r="AC90" s="18"/>
      <c r="AD90" s="18"/>
      <c r="AE90" s="104"/>
      <c r="AF90" s="104"/>
      <c r="AG90" s="102"/>
      <c r="AH90" s="102"/>
      <c r="AI90" s="104"/>
      <c r="AJ90" s="104"/>
      <c r="AK90" s="104"/>
      <c r="AL90" s="104"/>
      <c r="AM90" s="102"/>
      <c r="AN90" s="102"/>
      <c r="AO90" s="102"/>
      <c r="AP90" s="102"/>
      <c r="AQ90" s="102"/>
      <c r="AR90" s="102"/>
      <c r="AS90" s="13"/>
      <c r="AT90" s="105"/>
      <c r="AU90" s="105"/>
      <c r="AV90" s="9"/>
      <c r="AW90" s="10"/>
      <c r="AX90" s="10"/>
      <c r="AY90" s="10"/>
      <c r="AZ90" s="10"/>
      <c r="BA90" s="10"/>
      <c r="BB90" s="10"/>
      <c r="BC90" s="10"/>
      <c r="BD90" s="10"/>
      <c r="BE90" s="1"/>
      <c r="BF90" s="1"/>
    </row>
    <row r="91" spans="1:58" ht="10.5" customHeight="1" x14ac:dyDescent="0.2">
      <c r="A91" s="25"/>
      <c r="B91" s="127" t="s">
        <v>107</v>
      </c>
      <c r="C91" s="130" t="s">
        <v>108</v>
      </c>
      <c r="D91" s="1" t="s">
        <v>23</v>
      </c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8"/>
      <c r="W91" s="8"/>
      <c r="X91" s="18"/>
      <c r="Y91" s="18"/>
      <c r="Z91" s="18"/>
      <c r="AA91" s="18"/>
      <c r="AB91" s="18"/>
      <c r="AC91" s="18"/>
      <c r="AD91" s="18"/>
      <c r="AE91" s="104"/>
      <c r="AF91" s="104"/>
      <c r="AG91" s="102"/>
      <c r="AH91" s="102"/>
      <c r="AI91" s="104"/>
      <c r="AJ91" s="104"/>
      <c r="AK91" s="104"/>
      <c r="AL91" s="104"/>
      <c r="AM91" s="102"/>
      <c r="AN91" s="102"/>
      <c r="AO91" s="102"/>
      <c r="AP91" s="102"/>
      <c r="AQ91" s="102"/>
      <c r="AR91" s="102"/>
      <c r="AS91" s="13"/>
      <c r="AT91" s="105"/>
      <c r="AU91" s="105"/>
      <c r="AV91" s="9"/>
      <c r="AW91" s="10"/>
      <c r="AX91" s="10"/>
      <c r="AY91" s="10"/>
      <c r="AZ91" s="10"/>
      <c r="BA91" s="10"/>
      <c r="BB91" s="10"/>
      <c r="BC91" s="10"/>
      <c r="BD91" s="10"/>
      <c r="BE91" s="1"/>
      <c r="BF91" s="1"/>
    </row>
    <row r="92" spans="1:58" ht="24" customHeight="1" x14ac:dyDescent="0.2">
      <c r="A92" s="25"/>
      <c r="B92" s="129"/>
      <c r="C92" s="131"/>
      <c r="D92" s="1" t="s">
        <v>24</v>
      </c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8"/>
      <c r="W92" s="8"/>
      <c r="X92" s="18"/>
      <c r="Y92" s="18"/>
      <c r="Z92" s="18"/>
      <c r="AA92" s="18"/>
      <c r="AB92" s="18"/>
      <c r="AC92" s="18"/>
      <c r="AD92" s="18"/>
      <c r="AE92" s="104"/>
      <c r="AF92" s="104"/>
      <c r="AG92" s="102"/>
      <c r="AH92" s="102"/>
      <c r="AI92" s="104"/>
      <c r="AJ92" s="104"/>
      <c r="AK92" s="104"/>
      <c r="AL92" s="104"/>
      <c r="AM92" s="102"/>
      <c r="AN92" s="102"/>
      <c r="AO92" s="102"/>
      <c r="AP92" s="102"/>
      <c r="AQ92" s="102"/>
      <c r="AR92" s="102"/>
      <c r="AS92" s="13"/>
      <c r="AT92" s="105"/>
      <c r="AU92" s="105"/>
      <c r="AV92" s="9"/>
      <c r="AW92" s="10"/>
      <c r="AX92" s="10"/>
      <c r="AY92" s="10"/>
      <c r="AZ92" s="10"/>
      <c r="BA92" s="10"/>
      <c r="BB92" s="10"/>
      <c r="BC92" s="10"/>
      <c r="BD92" s="10"/>
      <c r="BE92" s="1"/>
      <c r="BF92" s="1"/>
    </row>
    <row r="93" spans="1:58" ht="10.5" customHeight="1" x14ac:dyDescent="0.2">
      <c r="A93" s="25"/>
      <c r="B93" s="59" t="s">
        <v>109</v>
      </c>
      <c r="C93" s="60" t="s">
        <v>110</v>
      </c>
      <c r="D93" s="1" t="s">
        <v>23</v>
      </c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8"/>
      <c r="W93" s="8"/>
      <c r="X93" s="18"/>
      <c r="Y93" s="18"/>
      <c r="Z93" s="18"/>
      <c r="AA93" s="18"/>
      <c r="AB93" s="18"/>
      <c r="AC93" s="18"/>
      <c r="AD93" s="18"/>
      <c r="AE93" s="104"/>
      <c r="AF93" s="104"/>
      <c r="AG93" s="102"/>
      <c r="AH93" s="102"/>
      <c r="AI93" s="104"/>
      <c r="AJ93" s="104"/>
      <c r="AK93" s="104"/>
      <c r="AL93" s="104"/>
      <c r="AM93" s="102"/>
      <c r="AN93" s="102"/>
      <c r="AO93" s="102"/>
      <c r="AP93" s="102"/>
      <c r="AQ93" s="102"/>
      <c r="AR93" s="102"/>
      <c r="AS93" s="13"/>
      <c r="AT93" s="105"/>
      <c r="AU93" s="105"/>
      <c r="AV93" s="9"/>
      <c r="AW93" s="10"/>
      <c r="AX93" s="10"/>
      <c r="AY93" s="10"/>
      <c r="AZ93" s="10"/>
      <c r="BA93" s="10"/>
      <c r="BB93" s="10"/>
      <c r="BC93" s="10"/>
      <c r="BD93" s="10"/>
      <c r="BE93" s="1"/>
      <c r="BF93" s="1"/>
    </row>
    <row r="94" spans="1:58" ht="10.5" customHeight="1" x14ac:dyDescent="0.2">
      <c r="A94" s="25"/>
      <c r="B94" s="59" t="s">
        <v>111</v>
      </c>
      <c r="C94" s="60" t="s">
        <v>112</v>
      </c>
      <c r="D94" s="1" t="s">
        <v>23</v>
      </c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8"/>
      <c r="W94" s="8"/>
      <c r="X94" s="18"/>
      <c r="Y94" s="18"/>
      <c r="Z94" s="18"/>
      <c r="AA94" s="18"/>
      <c r="AB94" s="18"/>
      <c r="AC94" s="18"/>
      <c r="AD94" s="18"/>
      <c r="AE94" s="104"/>
      <c r="AF94" s="104"/>
      <c r="AG94" s="102"/>
      <c r="AH94" s="102"/>
      <c r="AI94" s="104"/>
      <c r="AJ94" s="104"/>
      <c r="AK94" s="104"/>
      <c r="AL94" s="104"/>
      <c r="AM94" s="102"/>
      <c r="AN94" s="102"/>
      <c r="AO94" s="102"/>
      <c r="AP94" s="102"/>
      <c r="AQ94" s="102"/>
      <c r="AR94" s="102"/>
      <c r="AS94" s="13"/>
      <c r="AT94" s="105"/>
      <c r="AU94" s="105"/>
      <c r="AV94" s="9"/>
      <c r="AW94" s="10"/>
      <c r="AX94" s="10"/>
      <c r="AY94" s="10"/>
      <c r="AZ94" s="10"/>
      <c r="BA94" s="10"/>
      <c r="BB94" s="10"/>
      <c r="BC94" s="10"/>
      <c r="BD94" s="10"/>
      <c r="BE94" s="1"/>
      <c r="BF94" s="1"/>
    </row>
    <row r="95" spans="1:58" ht="10.5" customHeight="1" x14ac:dyDescent="0.2">
      <c r="A95" s="25"/>
      <c r="B95" s="119" t="s">
        <v>113</v>
      </c>
      <c r="C95" s="132" t="s">
        <v>114</v>
      </c>
      <c r="D95" s="54" t="s">
        <v>23</v>
      </c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11"/>
      <c r="BF95" s="28"/>
    </row>
    <row r="96" spans="1:58" ht="31.5" customHeight="1" x14ac:dyDescent="0.2">
      <c r="A96" s="25"/>
      <c r="B96" s="120"/>
      <c r="C96" s="133"/>
      <c r="D96" s="54" t="s">
        <v>24</v>
      </c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11"/>
      <c r="BF96" s="28"/>
    </row>
    <row r="97" spans="1:58" ht="10.5" customHeight="1" x14ac:dyDescent="0.2">
      <c r="A97" s="25"/>
      <c r="B97" s="123" t="s">
        <v>115</v>
      </c>
      <c r="C97" s="123" t="s">
        <v>116</v>
      </c>
      <c r="D97" s="1" t="s">
        <v>23</v>
      </c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8"/>
      <c r="W97" s="8"/>
      <c r="X97" s="18"/>
      <c r="Y97" s="18"/>
      <c r="Z97" s="18"/>
      <c r="AA97" s="18"/>
      <c r="AB97" s="18"/>
      <c r="AC97" s="18"/>
      <c r="AD97" s="18"/>
      <c r="AE97" s="104"/>
      <c r="AF97" s="104"/>
      <c r="AG97" s="102"/>
      <c r="AH97" s="102"/>
      <c r="AI97" s="104"/>
      <c r="AJ97" s="104"/>
      <c r="AK97" s="104"/>
      <c r="AL97" s="104"/>
      <c r="AM97" s="102"/>
      <c r="AN97" s="102"/>
      <c r="AO97" s="102"/>
      <c r="AP97" s="102"/>
      <c r="AQ97" s="102"/>
      <c r="AR97" s="102"/>
      <c r="AS97" s="13"/>
      <c r="AT97" s="105"/>
      <c r="AU97" s="105"/>
      <c r="AV97" s="9"/>
      <c r="AW97" s="10"/>
      <c r="AX97" s="10"/>
      <c r="AY97" s="10"/>
      <c r="AZ97" s="10"/>
      <c r="BA97" s="10"/>
      <c r="BB97" s="10"/>
      <c r="BC97" s="10"/>
      <c r="BD97" s="10"/>
      <c r="BE97" s="1"/>
      <c r="BF97" s="1"/>
    </row>
    <row r="98" spans="1:58" ht="33.75" customHeight="1" x14ac:dyDescent="0.2">
      <c r="A98" s="25"/>
      <c r="B98" s="134"/>
      <c r="C98" s="124"/>
      <c r="D98" s="1" t="s">
        <v>24</v>
      </c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8"/>
      <c r="W98" s="8"/>
      <c r="X98" s="18"/>
      <c r="Y98" s="18"/>
      <c r="Z98" s="18"/>
      <c r="AA98" s="18"/>
      <c r="AB98" s="18"/>
      <c r="AC98" s="18"/>
      <c r="AD98" s="18"/>
      <c r="AE98" s="104"/>
      <c r="AF98" s="104"/>
      <c r="AG98" s="102"/>
      <c r="AH98" s="102"/>
      <c r="AI98" s="104"/>
      <c r="AJ98" s="104"/>
      <c r="AK98" s="104"/>
      <c r="AL98" s="104"/>
      <c r="AM98" s="102"/>
      <c r="AN98" s="102"/>
      <c r="AO98" s="102"/>
      <c r="AP98" s="102"/>
      <c r="AQ98" s="102"/>
      <c r="AR98" s="102"/>
      <c r="AS98" s="13"/>
      <c r="AT98" s="105"/>
      <c r="AU98" s="105"/>
      <c r="AV98" s="9"/>
      <c r="AW98" s="10"/>
      <c r="AX98" s="10"/>
      <c r="AY98" s="10"/>
      <c r="AZ98" s="10"/>
      <c r="BA98" s="10"/>
      <c r="BB98" s="10"/>
      <c r="BC98" s="10"/>
      <c r="BD98" s="10"/>
      <c r="BE98" s="1"/>
      <c r="BF98" s="1"/>
    </row>
    <row r="99" spans="1:58" ht="12" customHeight="1" x14ac:dyDescent="0.2">
      <c r="A99" s="25"/>
      <c r="B99" s="127" t="s">
        <v>117</v>
      </c>
      <c r="C99" s="127" t="s">
        <v>118</v>
      </c>
      <c r="D99" s="1" t="s">
        <v>23</v>
      </c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8"/>
      <c r="W99" s="8"/>
      <c r="X99" s="18"/>
      <c r="Y99" s="18"/>
      <c r="Z99" s="18"/>
      <c r="AA99" s="18"/>
      <c r="AB99" s="18"/>
      <c r="AC99" s="18"/>
      <c r="AD99" s="18"/>
      <c r="AE99" s="104"/>
      <c r="AF99" s="104"/>
      <c r="AG99" s="102"/>
      <c r="AH99" s="102"/>
      <c r="AI99" s="104"/>
      <c r="AJ99" s="104"/>
      <c r="AK99" s="104"/>
      <c r="AL99" s="104"/>
      <c r="AM99" s="102"/>
      <c r="AN99" s="102"/>
      <c r="AO99" s="102"/>
      <c r="AP99" s="102"/>
      <c r="AQ99" s="102"/>
      <c r="AR99" s="102"/>
      <c r="AS99" s="13"/>
      <c r="AT99" s="105"/>
      <c r="AU99" s="105"/>
      <c r="AV99" s="9"/>
      <c r="AW99" s="10"/>
      <c r="AX99" s="10"/>
      <c r="AY99" s="10"/>
      <c r="AZ99" s="10"/>
      <c r="BA99" s="10"/>
      <c r="BB99" s="10"/>
      <c r="BC99" s="10"/>
      <c r="BD99" s="10"/>
      <c r="BE99" s="1"/>
      <c r="BF99" s="1"/>
    </row>
    <row r="100" spans="1:58" ht="21.75" customHeight="1" x14ac:dyDescent="0.2">
      <c r="A100" s="25"/>
      <c r="B100" s="128"/>
      <c r="C100" s="129"/>
      <c r="D100" s="1" t="s">
        <v>24</v>
      </c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8"/>
      <c r="W100" s="8"/>
      <c r="X100" s="18"/>
      <c r="Y100" s="18"/>
      <c r="Z100" s="18"/>
      <c r="AA100" s="18"/>
      <c r="AB100" s="18"/>
      <c r="AC100" s="18"/>
      <c r="AD100" s="18"/>
      <c r="AE100" s="104"/>
      <c r="AF100" s="104"/>
      <c r="AG100" s="102"/>
      <c r="AH100" s="102"/>
      <c r="AI100" s="104"/>
      <c r="AJ100" s="104"/>
      <c r="AK100" s="104"/>
      <c r="AL100" s="104"/>
      <c r="AM100" s="102"/>
      <c r="AN100" s="102"/>
      <c r="AO100" s="102"/>
      <c r="AP100" s="102"/>
      <c r="AQ100" s="102"/>
      <c r="AR100" s="102"/>
      <c r="AS100" s="13"/>
      <c r="AT100" s="105"/>
      <c r="AU100" s="105"/>
      <c r="AV100" s="9"/>
      <c r="AW100" s="10"/>
      <c r="AX100" s="10"/>
      <c r="AY100" s="10"/>
      <c r="AZ100" s="10"/>
      <c r="BA100" s="10"/>
      <c r="BB100" s="10"/>
      <c r="BC100" s="10"/>
      <c r="BD100" s="10"/>
      <c r="BE100" s="1"/>
      <c r="BF100" s="1"/>
    </row>
    <row r="101" spans="1:58" ht="10.5" customHeight="1" x14ac:dyDescent="0.2">
      <c r="A101" s="25"/>
      <c r="B101" s="59" t="s">
        <v>119</v>
      </c>
      <c r="C101" s="59" t="s">
        <v>110</v>
      </c>
      <c r="D101" s="1" t="s">
        <v>23</v>
      </c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8"/>
      <c r="W101" s="8"/>
      <c r="X101" s="18"/>
      <c r="Y101" s="18"/>
      <c r="Z101" s="18"/>
      <c r="AA101" s="18"/>
      <c r="AB101" s="18"/>
      <c r="AC101" s="18"/>
      <c r="AD101" s="18"/>
      <c r="AE101" s="104"/>
      <c r="AF101" s="104"/>
      <c r="AG101" s="102"/>
      <c r="AH101" s="102"/>
      <c r="AI101" s="104"/>
      <c r="AJ101" s="104"/>
      <c r="AK101" s="104"/>
      <c r="AL101" s="104"/>
      <c r="AM101" s="102"/>
      <c r="AN101" s="102"/>
      <c r="AO101" s="102"/>
      <c r="AP101" s="102"/>
      <c r="AQ101" s="102"/>
      <c r="AR101" s="102"/>
      <c r="AS101" s="13"/>
      <c r="AT101" s="105"/>
      <c r="AU101" s="105"/>
      <c r="AV101" s="9"/>
      <c r="AW101" s="10"/>
      <c r="AX101" s="10"/>
      <c r="AY101" s="10"/>
      <c r="AZ101" s="10"/>
      <c r="BA101" s="10"/>
      <c r="BB101" s="10"/>
      <c r="BC101" s="10"/>
      <c r="BD101" s="10"/>
      <c r="BE101" s="1"/>
      <c r="BF101" s="1"/>
    </row>
    <row r="102" spans="1:58" ht="10.5" customHeight="1" x14ac:dyDescent="0.2">
      <c r="A102" s="25"/>
      <c r="B102" s="59" t="s">
        <v>120</v>
      </c>
      <c r="C102" s="59" t="s">
        <v>112</v>
      </c>
      <c r="D102" s="1" t="s">
        <v>23</v>
      </c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8"/>
      <c r="W102" s="8"/>
      <c r="X102" s="18"/>
      <c r="Y102" s="18"/>
      <c r="Z102" s="18"/>
      <c r="AA102" s="18"/>
      <c r="AB102" s="18"/>
      <c r="AC102" s="18"/>
      <c r="AD102" s="18"/>
      <c r="AE102" s="104"/>
      <c r="AF102" s="104"/>
      <c r="AG102" s="102"/>
      <c r="AH102" s="102"/>
      <c r="AI102" s="104"/>
      <c r="AJ102" s="104"/>
      <c r="AK102" s="104"/>
      <c r="AL102" s="104"/>
      <c r="AM102" s="102"/>
      <c r="AN102" s="102"/>
      <c r="AO102" s="102"/>
      <c r="AP102" s="102"/>
      <c r="AQ102" s="102"/>
      <c r="AR102" s="102"/>
      <c r="AS102" s="13"/>
      <c r="AT102" s="105"/>
      <c r="AU102" s="105"/>
      <c r="AV102" s="9"/>
      <c r="AW102" s="10"/>
      <c r="AX102" s="10"/>
      <c r="AY102" s="10"/>
      <c r="AZ102" s="10"/>
      <c r="BA102" s="10"/>
      <c r="BB102" s="10"/>
      <c r="BC102" s="10"/>
      <c r="BD102" s="10"/>
      <c r="BE102" s="1"/>
      <c r="BF102" s="1"/>
    </row>
    <row r="103" spans="1:58" ht="10.5" customHeight="1" x14ac:dyDescent="0.2">
      <c r="A103" s="25"/>
      <c r="B103" s="119" t="s">
        <v>121</v>
      </c>
      <c r="C103" s="119" t="s">
        <v>122</v>
      </c>
      <c r="D103" s="2" t="s">
        <v>23</v>
      </c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1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11"/>
      <c r="BF103" s="28"/>
    </row>
    <row r="104" spans="1:58" ht="33" customHeight="1" x14ac:dyDescent="0.2">
      <c r="A104" s="25"/>
      <c r="B104" s="120"/>
      <c r="C104" s="120"/>
      <c r="D104" s="54" t="s">
        <v>24</v>
      </c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11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11"/>
      <c r="BF104" s="29"/>
    </row>
    <row r="105" spans="1:58" ht="10.5" customHeight="1" x14ac:dyDescent="0.2">
      <c r="A105" s="25"/>
      <c r="B105" s="123" t="s">
        <v>123</v>
      </c>
      <c r="C105" s="123" t="s">
        <v>124</v>
      </c>
      <c r="D105" s="1" t="s">
        <v>23</v>
      </c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8"/>
      <c r="W105" s="8"/>
      <c r="X105" s="18"/>
      <c r="Y105" s="18"/>
      <c r="Z105" s="18"/>
      <c r="AA105" s="18"/>
      <c r="AB105" s="18"/>
      <c r="AC105" s="18"/>
      <c r="AD105" s="18"/>
      <c r="AE105" s="104"/>
      <c r="AF105" s="104"/>
      <c r="AG105" s="102"/>
      <c r="AH105" s="102"/>
      <c r="AI105" s="104"/>
      <c r="AJ105" s="104"/>
      <c r="AK105" s="104"/>
      <c r="AL105" s="104"/>
      <c r="AM105" s="102"/>
      <c r="AN105" s="102"/>
      <c r="AO105" s="102"/>
      <c r="AP105" s="102"/>
      <c r="AQ105" s="102"/>
      <c r="AR105" s="102"/>
      <c r="AS105" s="13"/>
      <c r="AT105" s="105"/>
      <c r="AU105" s="105"/>
      <c r="AV105" s="9"/>
      <c r="AW105" s="9"/>
      <c r="AX105" s="9"/>
      <c r="AY105" s="9"/>
      <c r="AZ105" s="9"/>
      <c r="BA105" s="9"/>
      <c r="BB105" s="9"/>
      <c r="BC105" s="9"/>
      <c r="BD105" s="9"/>
      <c r="BE105" s="1"/>
      <c r="BF105" s="58"/>
    </row>
    <row r="106" spans="1:58" ht="33" customHeight="1" x14ac:dyDescent="0.2">
      <c r="A106" s="25"/>
      <c r="B106" s="124"/>
      <c r="C106" s="124"/>
      <c r="D106" s="1" t="s">
        <v>24</v>
      </c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8"/>
      <c r="W106" s="8"/>
      <c r="X106" s="18"/>
      <c r="Y106" s="18"/>
      <c r="Z106" s="18"/>
      <c r="AA106" s="18"/>
      <c r="AB106" s="18"/>
      <c r="AC106" s="18"/>
      <c r="AD106" s="18"/>
      <c r="AE106" s="104"/>
      <c r="AF106" s="104"/>
      <c r="AG106" s="102"/>
      <c r="AH106" s="102"/>
      <c r="AI106" s="104"/>
      <c r="AJ106" s="104"/>
      <c r="AK106" s="104"/>
      <c r="AL106" s="104"/>
      <c r="AM106" s="102"/>
      <c r="AN106" s="102"/>
      <c r="AO106" s="102"/>
      <c r="AP106" s="102"/>
      <c r="AQ106" s="102"/>
      <c r="AR106" s="102"/>
      <c r="AS106" s="13"/>
      <c r="AT106" s="105"/>
      <c r="AU106" s="105"/>
      <c r="AV106" s="9"/>
      <c r="AW106" s="9"/>
      <c r="AX106" s="9"/>
      <c r="AY106" s="9"/>
      <c r="AZ106" s="9"/>
      <c r="BA106" s="9"/>
      <c r="BB106" s="9"/>
      <c r="BC106" s="9"/>
      <c r="BD106" s="9"/>
      <c r="BE106" s="1"/>
      <c r="BF106" s="58"/>
    </row>
    <row r="107" spans="1:58" ht="12" customHeight="1" x14ac:dyDescent="0.2">
      <c r="A107" s="25"/>
      <c r="B107" s="123" t="s">
        <v>125</v>
      </c>
      <c r="C107" s="127" t="s">
        <v>126</v>
      </c>
      <c r="D107" s="1" t="s">
        <v>23</v>
      </c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8"/>
      <c r="W107" s="8"/>
      <c r="X107" s="18"/>
      <c r="Y107" s="18"/>
      <c r="Z107" s="18"/>
      <c r="AA107" s="18"/>
      <c r="AB107" s="18"/>
      <c r="AC107" s="18"/>
      <c r="AD107" s="18"/>
      <c r="AE107" s="104"/>
      <c r="AF107" s="104"/>
      <c r="AG107" s="102"/>
      <c r="AH107" s="102"/>
      <c r="AI107" s="104"/>
      <c r="AJ107" s="104"/>
      <c r="AK107" s="104"/>
      <c r="AL107" s="104"/>
      <c r="AM107" s="102"/>
      <c r="AN107" s="102"/>
      <c r="AO107" s="102"/>
      <c r="AP107" s="102"/>
      <c r="AQ107" s="102"/>
      <c r="AR107" s="102"/>
      <c r="AS107" s="13"/>
      <c r="AT107" s="105"/>
      <c r="AU107" s="105"/>
      <c r="AV107" s="9"/>
      <c r="AW107" s="9"/>
      <c r="AX107" s="9"/>
      <c r="AY107" s="9"/>
      <c r="AZ107" s="9"/>
      <c r="BA107" s="9"/>
      <c r="BB107" s="9"/>
      <c r="BC107" s="9"/>
      <c r="BD107" s="9"/>
      <c r="BE107" s="1"/>
      <c r="BF107" s="58"/>
    </row>
    <row r="108" spans="1:58" ht="20.25" customHeight="1" x14ac:dyDescent="0.2">
      <c r="A108" s="25"/>
      <c r="B108" s="124"/>
      <c r="C108" s="129"/>
      <c r="D108" s="1" t="s">
        <v>24</v>
      </c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8"/>
      <c r="W108" s="8"/>
      <c r="X108" s="18"/>
      <c r="Y108" s="18"/>
      <c r="Z108" s="18"/>
      <c r="AA108" s="18"/>
      <c r="AB108" s="18"/>
      <c r="AC108" s="18"/>
      <c r="AD108" s="18"/>
      <c r="AE108" s="104"/>
      <c r="AF108" s="104"/>
      <c r="AG108" s="102"/>
      <c r="AH108" s="102"/>
      <c r="AI108" s="104"/>
      <c r="AJ108" s="104"/>
      <c r="AK108" s="104"/>
      <c r="AL108" s="104"/>
      <c r="AM108" s="102"/>
      <c r="AN108" s="102"/>
      <c r="AO108" s="102"/>
      <c r="AP108" s="102"/>
      <c r="AQ108" s="102"/>
      <c r="AR108" s="102"/>
      <c r="AS108" s="13"/>
      <c r="AT108" s="105"/>
      <c r="AU108" s="105"/>
      <c r="AV108" s="9"/>
      <c r="AW108" s="9"/>
      <c r="AX108" s="9"/>
      <c r="AY108" s="9"/>
      <c r="AZ108" s="9"/>
      <c r="BA108" s="9"/>
      <c r="BB108" s="9"/>
      <c r="BC108" s="9"/>
      <c r="BD108" s="9"/>
      <c r="BE108" s="1"/>
      <c r="BF108" s="58"/>
    </row>
    <row r="109" spans="1:58" ht="10.5" customHeight="1" x14ac:dyDescent="0.2">
      <c r="A109" s="25"/>
      <c r="B109" s="56" t="s">
        <v>127</v>
      </c>
      <c r="C109" s="56" t="s">
        <v>110</v>
      </c>
      <c r="D109" s="1" t="s">
        <v>23</v>
      </c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8"/>
      <c r="W109" s="8"/>
      <c r="X109" s="18"/>
      <c r="Y109" s="18"/>
      <c r="Z109" s="18"/>
      <c r="AA109" s="18"/>
      <c r="AB109" s="18"/>
      <c r="AC109" s="18"/>
      <c r="AD109" s="18"/>
      <c r="AE109" s="104"/>
      <c r="AF109" s="104"/>
      <c r="AG109" s="102"/>
      <c r="AH109" s="102"/>
      <c r="AI109" s="104"/>
      <c r="AJ109" s="104"/>
      <c r="AK109" s="104"/>
      <c r="AL109" s="104"/>
      <c r="AM109" s="102"/>
      <c r="AN109" s="102"/>
      <c r="AO109" s="102"/>
      <c r="AP109" s="102"/>
      <c r="AQ109" s="102"/>
      <c r="AR109" s="102"/>
      <c r="AS109" s="13"/>
      <c r="AT109" s="105"/>
      <c r="AU109" s="105"/>
      <c r="AV109" s="9"/>
      <c r="AW109" s="9"/>
      <c r="AX109" s="9"/>
      <c r="AY109" s="9"/>
      <c r="AZ109" s="9"/>
      <c r="BA109" s="9"/>
      <c r="BB109" s="9"/>
      <c r="BC109" s="9"/>
      <c r="BD109" s="9"/>
      <c r="BE109" s="1"/>
      <c r="BF109" s="58"/>
    </row>
    <row r="110" spans="1:58" ht="12.75" customHeight="1" x14ac:dyDescent="0.2">
      <c r="A110" s="25"/>
      <c r="B110" s="56" t="s">
        <v>128</v>
      </c>
      <c r="C110" s="56" t="s">
        <v>112</v>
      </c>
      <c r="D110" s="1" t="s">
        <v>23</v>
      </c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8"/>
      <c r="W110" s="8"/>
      <c r="X110" s="18"/>
      <c r="Y110" s="18"/>
      <c r="Z110" s="18"/>
      <c r="AA110" s="18"/>
      <c r="AB110" s="18"/>
      <c r="AC110" s="18"/>
      <c r="AD110" s="18"/>
      <c r="AE110" s="104"/>
      <c r="AF110" s="104"/>
      <c r="AG110" s="102"/>
      <c r="AH110" s="102"/>
      <c r="AI110" s="104"/>
      <c r="AJ110" s="104"/>
      <c r="AK110" s="104"/>
      <c r="AL110" s="104"/>
      <c r="AM110" s="102"/>
      <c r="AN110" s="102"/>
      <c r="AO110" s="102"/>
      <c r="AP110" s="102"/>
      <c r="AQ110" s="102"/>
      <c r="AR110" s="102"/>
      <c r="AS110" s="13"/>
      <c r="AT110" s="105"/>
      <c r="AU110" s="105"/>
      <c r="AV110" s="9"/>
      <c r="AW110" s="9"/>
      <c r="AX110" s="9"/>
      <c r="AY110" s="9"/>
      <c r="AZ110" s="9"/>
      <c r="BA110" s="9"/>
      <c r="BB110" s="9"/>
      <c r="BC110" s="9"/>
      <c r="BD110" s="9"/>
      <c r="BE110" s="1"/>
      <c r="BF110" s="58"/>
    </row>
    <row r="111" spans="1:58" ht="10.5" customHeight="1" x14ac:dyDescent="0.2">
      <c r="A111" s="25"/>
      <c r="B111" s="119" t="s">
        <v>129</v>
      </c>
      <c r="C111" s="119" t="s">
        <v>130</v>
      </c>
      <c r="D111" s="2" t="s">
        <v>23</v>
      </c>
      <c r="E111" s="2">
        <f>E113+E115+E117+E118</f>
        <v>8</v>
      </c>
      <c r="F111" s="2">
        <f t="shared" ref="F111:AH111" si="6">F113+F115+F117+F118</f>
        <v>8</v>
      </c>
      <c r="G111" s="2">
        <f t="shared" si="6"/>
        <v>8</v>
      </c>
      <c r="H111" s="2">
        <f t="shared" si="6"/>
        <v>8</v>
      </c>
      <c r="I111" s="2">
        <f t="shared" si="6"/>
        <v>8</v>
      </c>
      <c r="J111" s="2">
        <f t="shared" si="6"/>
        <v>8</v>
      </c>
      <c r="K111" s="2">
        <f t="shared" si="6"/>
        <v>8</v>
      </c>
      <c r="L111" s="2">
        <f t="shared" si="6"/>
        <v>8</v>
      </c>
      <c r="M111" s="2">
        <f t="shared" si="6"/>
        <v>8</v>
      </c>
      <c r="N111" s="2">
        <f t="shared" si="6"/>
        <v>8</v>
      </c>
      <c r="O111" s="2">
        <f t="shared" si="6"/>
        <v>8</v>
      </c>
      <c r="P111" s="2">
        <f t="shared" si="6"/>
        <v>8</v>
      </c>
      <c r="Q111" s="2">
        <f t="shared" si="6"/>
        <v>8</v>
      </c>
      <c r="R111" s="2">
        <f t="shared" si="6"/>
        <v>8</v>
      </c>
      <c r="S111" s="2">
        <f t="shared" si="6"/>
        <v>8</v>
      </c>
      <c r="T111" s="2">
        <f t="shared" si="6"/>
        <v>8</v>
      </c>
      <c r="U111" s="2">
        <f t="shared" si="6"/>
        <v>8</v>
      </c>
      <c r="V111" s="2"/>
      <c r="W111" s="2"/>
      <c r="X111" s="2">
        <f t="shared" si="6"/>
        <v>3</v>
      </c>
      <c r="Y111" s="2">
        <f t="shared" si="6"/>
        <v>3</v>
      </c>
      <c r="Z111" s="2">
        <f t="shared" si="6"/>
        <v>3</v>
      </c>
      <c r="AA111" s="2">
        <f t="shared" si="6"/>
        <v>3</v>
      </c>
      <c r="AB111" s="2">
        <f t="shared" si="6"/>
        <v>3</v>
      </c>
      <c r="AC111" s="2">
        <f t="shared" si="6"/>
        <v>3</v>
      </c>
      <c r="AD111" s="2">
        <f t="shared" si="6"/>
        <v>3</v>
      </c>
      <c r="AE111" s="2">
        <f t="shared" si="6"/>
        <v>36</v>
      </c>
      <c r="AF111" s="2">
        <f t="shared" si="6"/>
        <v>36</v>
      </c>
      <c r="AG111" s="2">
        <f t="shared" si="6"/>
        <v>36</v>
      </c>
      <c r="AH111" s="2">
        <f t="shared" si="6"/>
        <v>36</v>
      </c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11">
        <f>SUM(E111:BD111)</f>
        <v>301</v>
      </c>
      <c r="BF111" s="28"/>
    </row>
    <row r="112" spans="1:58" ht="43.5" customHeight="1" x14ac:dyDescent="0.2">
      <c r="A112" s="25"/>
      <c r="B112" s="120"/>
      <c r="C112" s="120"/>
      <c r="D112" s="54" t="s">
        <v>24</v>
      </c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11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11"/>
      <c r="BF112" s="29"/>
    </row>
    <row r="113" spans="1:59" ht="10.5" customHeight="1" x14ac:dyDescent="0.2">
      <c r="A113" s="25"/>
      <c r="B113" s="123" t="s">
        <v>131</v>
      </c>
      <c r="C113" s="123" t="s">
        <v>132</v>
      </c>
      <c r="D113" s="1" t="s">
        <v>23</v>
      </c>
      <c r="E113" s="18">
        <v>8</v>
      </c>
      <c r="F113" s="18">
        <v>8</v>
      </c>
      <c r="G113" s="18">
        <v>8</v>
      </c>
      <c r="H113" s="18">
        <v>8</v>
      </c>
      <c r="I113" s="18">
        <v>6</v>
      </c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8"/>
      <c r="W113" s="8"/>
      <c r="X113" s="18"/>
      <c r="Y113" s="18"/>
      <c r="Z113" s="18"/>
      <c r="AA113" s="18"/>
      <c r="AB113" s="18"/>
      <c r="AC113" s="18"/>
      <c r="AD113" s="18"/>
      <c r="AE113" s="104"/>
      <c r="AF113" s="104"/>
      <c r="AG113" s="102"/>
      <c r="AH113" s="102"/>
      <c r="AI113" s="104"/>
      <c r="AJ113" s="104"/>
      <c r="AK113" s="104"/>
      <c r="AL113" s="104"/>
      <c r="AM113" s="102"/>
      <c r="AN113" s="102"/>
      <c r="AO113" s="102"/>
      <c r="AP113" s="102"/>
      <c r="AQ113" s="102"/>
      <c r="AR113" s="102"/>
      <c r="AS113" s="13"/>
      <c r="AT113" s="105"/>
      <c r="AU113" s="105"/>
      <c r="AV113" s="9"/>
      <c r="AW113" s="9"/>
      <c r="AX113" s="9"/>
      <c r="AY113" s="9"/>
      <c r="AZ113" s="9"/>
      <c r="BA113" s="9"/>
      <c r="BB113" s="9"/>
      <c r="BC113" s="9"/>
      <c r="BD113" s="9"/>
      <c r="BE113" s="1">
        <f>SUM(E113:BD113)</f>
        <v>38</v>
      </c>
      <c r="BF113" s="58"/>
    </row>
    <row r="114" spans="1:59" ht="33.75" customHeight="1" x14ac:dyDescent="0.2">
      <c r="A114" s="25"/>
      <c r="B114" s="124"/>
      <c r="C114" s="124"/>
      <c r="D114" s="1" t="s">
        <v>24</v>
      </c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8"/>
      <c r="W114" s="8"/>
      <c r="X114" s="18"/>
      <c r="Y114" s="18"/>
      <c r="Z114" s="18"/>
      <c r="AA114" s="18"/>
      <c r="AB114" s="18"/>
      <c r="AC114" s="18"/>
      <c r="AD114" s="18"/>
      <c r="AE114" s="104"/>
      <c r="AF114" s="104"/>
      <c r="AG114" s="102"/>
      <c r="AH114" s="102"/>
      <c r="AI114" s="104"/>
      <c r="AJ114" s="104"/>
      <c r="AK114" s="104"/>
      <c r="AL114" s="104"/>
      <c r="AM114" s="102"/>
      <c r="AN114" s="102"/>
      <c r="AO114" s="102"/>
      <c r="AP114" s="102"/>
      <c r="AQ114" s="102"/>
      <c r="AR114" s="102"/>
      <c r="AS114" s="13"/>
      <c r="AT114" s="105"/>
      <c r="AU114" s="105"/>
      <c r="AV114" s="9"/>
      <c r="AW114" s="9"/>
      <c r="AX114" s="9"/>
      <c r="AY114" s="9"/>
      <c r="AZ114" s="9"/>
      <c r="BA114" s="9"/>
      <c r="BB114" s="9"/>
      <c r="BC114" s="9"/>
      <c r="BD114" s="9"/>
      <c r="BE114" s="1"/>
      <c r="BF114" s="58"/>
    </row>
    <row r="115" spans="1:59" ht="12.75" customHeight="1" x14ac:dyDescent="0.2">
      <c r="A115" s="25"/>
      <c r="B115" s="123" t="s">
        <v>133</v>
      </c>
      <c r="C115" s="127" t="s">
        <v>134</v>
      </c>
      <c r="D115" s="1" t="s">
        <v>23</v>
      </c>
      <c r="E115" s="18"/>
      <c r="F115" s="18"/>
      <c r="G115" s="18"/>
      <c r="H115" s="18"/>
      <c r="I115" s="18">
        <v>2</v>
      </c>
      <c r="J115" s="18">
        <v>8</v>
      </c>
      <c r="K115" s="18">
        <v>8</v>
      </c>
      <c r="L115" s="18">
        <v>8</v>
      </c>
      <c r="M115" s="18">
        <v>8</v>
      </c>
      <c r="N115" s="18">
        <v>8</v>
      </c>
      <c r="O115" s="18">
        <v>8</v>
      </c>
      <c r="P115" s="18">
        <v>8</v>
      </c>
      <c r="Q115" s="18">
        <v>8</v>
      </c>
      <c r="R115" s="18">
        <v>8</v>
      </c>
      <c r="S115" s="18">
        <v>8</v>
      </c>
      <c r="T115" s="18">
        <v>8</v>
      </c>
      <c r="U115" s="18">
        <v>8</v>
      </c>
      <c r="V115" s="8"/>
      <c r="W115" s="8"/>
      <c r="X115" s="18">
        <v>3</v>
      </c>
      <c r="Y115" s="18">
        <v>3</v>
      </c>
      <c r="Z115" s="18">
        <v>3</v>
      </c>
      <c r="AA115" s="18">
        <v>3</v>
      </c>
      <c r="AB115" s="18">
        <v>3</v>
      </c>
      <c r="AC115" s="18">
        <v>3</v>
      </c>
      <c r="AD115" s="18">
        <v>3</v>
      </c>
      <c r="AE115" s="104"/>
      <c r="AF115" s="104"/>
      <c r="AG115" s="102"/>
      <c r="AH115" s="102"/>
      <c r="AI115" s="104"/>
      <c r="AJ115" s="104"/>
      <c r="AK115" s="104"/>
      <c r="AL115" s="104"/>
      <c r="AM115" s="102"/>
      <c r="AN115" s="102"/>
      <c r="AO115" s="102"/>
      <c r="AP115" s="102"/>
      <c r="AQ115" s="102"/>
      <c r="AR115" s="102"/>
      <c r="AS115" s="13"/>
      <c r="AT115" s="105"/>
      <c r="AU115" s="105"/>
      <c r="AV115" s="9"/>
      <c r="AW115" s="9"/>
      <c r="AX115" s="9"/>
      <c r="AY115" s="9"/>
      <c r="AZ115" s="9"/>
      <c r="BA115" s="9"/>
      <c r="BB115" s="9"/>
      <c r="BC115" s="9"/>
      <c r="BD115" s="9"/>
      <c r="BE115" s="1">
        <f>SUM(E115:BD115)</f>
        <v>119</v>
      </c>
      <c r="BF115" s="58"/>
    </row>
    <row r="116" spans="1:59" ht="24.75" customHeight="1" x14ac:dyDescent="0.2">
      <c r="A116" s="25"/>
      <c r="B116" s="124"/>
      <c r="C116" s="129"/>
      <c r="D116" s="1" t="s">
        <v>24</v>
      </c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8"/>
      <c r="W116" s="8"/>
      <c r="X116" s="18"/>
      <c r="Y116" s="18"/>
      <c r="Z116" s="18"/>
      <c r="AA116" s="18"/>
      <c r="AB116" s="18"/>
      <c r="AC116" s="18"/>
      <c r="AD116" s="18"/>
      <c r="AE116" s="104"/>
      <c r="AF116" s="104"/>
      <c r="AG116" s="102"/>
      <c r="AH116" s="102"/>
      <c r="AI116" s="104"/>
      <c r="AJ116" s="104"/>
      <c r="AK116" s="104"/>
      <c r="AL116" s="104"/>
      <c r="AM116" s="102"/>
      <c r="AN116" s="102"/>
      <c r="AO116" s="102"/>
      <c r="AP116" s="102"/>
      <c r="AQ116" s="102"/>
      <c r="AR116" s="102"/>
      <c r="AS116" s="13"/>
      <c r="AT116" s="105"/>
      <c r="AU116" s="105"/>
      <c r="AV116" s="9"/>
      <c r="AW116" s="9"/>
      <c r="AX116" s="9"/>
      <c r="AY116" s="9"/>
      <c r="AZ116" s="9"/>
      <c r="BA116" s="9"/>
      <c r="BB116" s="9"/>
      <c r="BC116" s="9"/>
      <c r="BD116" s="9"/>
      <c r="BE116" s="1"/>
      <c r="BF116" s="58"/>
    </row>
    <row r="117" spans="1:59" ht="10.5" customHeight="1" x14ac:dyDescent="0.2">
      <c r="A117" s="25"/>
      <c r="B117" s="56" t="s">
        <v>135</v>
      </c>
      <c r="C117" s="56" t="s">
        <v>110</v>
      </c>
      <c r="D117" s="1" t="s">
        <v>23</v>
      </c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8"/>
      <c r="W117" s="8"/>
      <c r="X117" s="18"/>
      <c r="Y117" s="18"/>
      <c r="Z117" s="18"/>
      <c r="AA117" s="18"/>
      <c r="AB117" s="18"/>
      <c r="AC117" s="18"/>
      <c r="AD117" s="18"/>
      <c r="AE117" s="104">
        <v>36</v>
      </c>
      <c r="AF117" s="104">
        <v>36</v>
      </c>
      <c r="AG117" s="102"/>
      <c r="AH117" s="102"/>
      <c r="AI117" s="104"/>
      <c r="AJ117" s="104"/>
      <c r="AK117" s="104"/>
      <c r="AL117" s="104"/>
      <c r="AM117" s="102"/>
      <c r="AN117" s="102"/>
      <c r="AO117" s="102"/>
      <c r="AP117" s="102"/>
      <c r="AQ117" s="102"/>
      <c r="AR117" s="102"/>
      <c r="AS117" s="13"/>
      <c r="AT117" s="105"/>
      <c r="AU117" s="105"/>
      <c r="AV117" s="9"/>
      <c r="AW117" s="9"/>
      <c r="AX117" s="9"/>
      <c r="AY117" s="9"/>
      <c r="AZ117" s="9"/>
      <c r="BA117" s="9"/>
      <c r="BB117" s="9"/>
      <c r="BC117" s="9"/>
      <c r="BD117" s="9"/>
      <c r="BE117" s="1">
        <f>SUM(E117:BD117)</f>
        <v>72</v>
      </c>
      <c r="BF117" s="58"/>
    </row>
    <row r="118" spans="1:59" ht="11.25" customHeight="1" x14ac:dyDescent="0.2">
      <c r="A118" s="25"/>
      <c r="B118" s="56" t="s">
        <v>136</v>
      </c>
      <c r="C118" s="56" t="s">
        <v>112</v>
      </c>
      <c r="D118" s="1" t="s">
        <v>23</v>
      </c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8"/>
      <c r="W118" s="8"/>
      <c r="X118" s="18"/>
      <c r="Y118" s="18"/>
      <c r="Z118" s="18"/>
      <c r="AA118" s="18"/>
      <c r="AB118" s="18"/>
      <c r="AC118" s="18"/>
      <c r="AD118" s="18"/>
      <c r="AE118" s="104"/>
      <c r="AF118" s="104"/>
      <c r="AG118" s="102">
        <v>36</v>
      </c>
      <c r="AH118" s="102">
        <v>36</v>
      </c>
      <c r="AI118" s="104"/>
      <c r="AJ118" s="104"/>
      <c r="AK118" s="104"/>
      <c r="AL118" s="104"/>
      <c r="AM118" s="102"/>
      <c r="AN118" s="102"/>
      <c r="AO118" s="102"/>
      <c r="AP118" s="102"/>
      <c r="AQ118" s="102"/>
      <c r="AR118" s="102"/>
      <c r="AS118" s="13"/>
      <c r="AT118" s="105"/>
      <c r="AU118" s="105"/>
      <c r="AV118" s="9"/>
      <c r="AW118" s="9"/>
      <c r="AX118" s="9"/>
      <c r="AY118" s="9"/>
      <c r="AZ118" s="9"/>
      <c r="BA118" s="9"/>
      <c r="BB118" s="9"/>
      <c r="BC118" s="9"/>
      <c r="BD118" s="9"/>
      <c r="BE118" s="1">
        <f>SUM(E118:BD118)</f>
        <v>72</v>
      </c>
      <c r="BF118" s="58"/>
    </row>
    <row r="119" spans="1:59" ht="10.5" customHeight="1" x14ac:dyDescent="0.2">
      <c r="A119" s="25"/>
      <c r="B119" s="119" t="s">
        <v>137</v>
      </c>
      <c r="C119" s="119" t="s">
        <v>138</v>
      </c>
      <c r="D119" s="2" t="s">
        <v>23</v>
      </c>
      <c r="E119" s="2">
        <f>E121+E123+E125+E126</f>
        <v>7</v>
      </c>
      <c r="F119" s="2">
        <f t="shared" ref="F119:AR119" si="7">F121+F123+F125+F126</f>
        <v>7</v>
      </c>
      <c r="G119" s="2">
        <f t="shared" si="7"/>
        <v>7</v>
      </c>
      <c r="H119" s="2">
        <f t="shared" si="7"/>
        <v>7</v>
      </c>
      <c r="I119" s="2">
        <f t="shared" si="7"/>
        <v>7</v>
      </c>
      <c r="J119" s="2">
        <f t="shared" si="7"/>
        <v>7</v>
      </c>
      <c r="K119" s="2">
        <f t="shared" si="7"/>
        <v>7</v>
      </c>
      <c r="L119" s="2">
        <f t="shared" si="7"/>
        <v>7</v>
      </c>
      <c r="M119" s="2">
        <f t="shared" si="7"/>
        <v>7</v>
      </c>
      <c r="N119" s="2">
        <f t="shared" si="7"/>
        <v>7</v>
      </c>
      <c r="O119" s="2">
        <f t="shared" si="7"/>
        <v>7</v>
      </c>
      <c r="P119" s="2">
        <f t="shared" si="7"/>
        <v>7</v>
      </c>
      <c r="Q119" s="2">
        <f t="shared" si="7"/>
        <v>7</v>
      </c>
      <c r="R119" s="2">
        <f t="shared" si="7"/>
        <v>7</v>
      </c>
      <c r="S119" s="2">
        <f t="shared" si="7"/>
        <v>7</v>
      </c>
      <c r="T119" s="2">
        <f t="shared" si="7"/>
        <v>7</v>
      </c>
      <c r="U119" s="2">
        <f t="shared" si="7"/>
        <v>7</v>
      </c>
      <c r="V119" s="2"/>
      <c r="W119" s="2"/>
      <c r="X119" s="2">
        <f t="shared" si="7"/>
        <v>6</v>
      </c>
      <c r="Y119" s="2">
        <f t="shared" si="7"/>
        <v>6</v>
      </c>
      <c r="Z119" s="2">
        <f t="shared" si="7"/>
        <v>6</v>
      </c>
      <c r="AA119" s="2">
        <f t="shared" si="7"/>
        <v>6</v>
      </c>
      <c r="AB119" s="2">
        <f t="shared" si="7"/>
        <v>6</v>
      </c>
      <c r="AC119" s="2">
        <f t="shared" si="7"/>
        <v>6</v>
      </c>
      <c r="AD119" s="2">
        <f t="shared" si="7"/>
        <v>6</v>
      </c>
      <c r="AE119" s="2"/>
      <c r="AF119" s="2"/>
      <c r="AG119" s="2"/>
      <c r="AH119" s="2"/>
      <c r="AI119" s="2">
        <f t="shared" si="7"/>
        <v>36</v>
      </c>
      <c r="AJ119" s="2">
        <f t="shared" si="7"/>
        <v>36</v>
      </c>
      <c r="AK119" s="2">
        <f t="shared" si="7"/>
        <v>36</v>
      </c>
      <c r="AL119" s="2">
        <f t="shared" si="7"/>
        <v>36</v>
      </c>
      <c r="AM119" s="2">
        <f t="shared" si="7"/>
        <v>36</v>
      </c>
      <c r="AN119" s="2">
        <f t="shared" si="7"/>
        <v>36</v>
      </c>
      <c r="AO119" s="2">
        <f t="shared" si="7"/>
        <v>36</v>
      </c>
      <c r="AP119" s="2">
        <f t="shared" si="7"/>
        <v>36</v>
      </c>
      <c r="AQ119" s="2">
        <f t="shared" si="7"/>
        <v>36</v>
      </c>
      <c r="AR119" s="2">
        <f t="shared" si="7"/>
        <v>36</v>
      </c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11">
        <f>SUM(E119:BD119)</f>
        <v>521</v>
      </c>
      <c r="BF119" s="28"/>
    </row>
    <row r="120" spans="1:59" ht="28.5" customHeight="1" x14ac:dyDescent="0.2">
      <c r="A120" s="25"/>
      <c r="B120" s="120"/>
      <c r="C120" s="120"/>
      <c r="D120" s="54" t="s">
        <v>24</v>
      </c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11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11"/>
      <c r="BF120" s="29"/>
    </row>
    <row r="121" spans="1:59" ht="10.5" customHeight="1" x14ac:dyDescent="0.2">
      <c r="A121" s="25"/>
      <c r="B121" s="123" t="s">
        <v>139</v>
      </c>
      <c r="C121" s="123" t="s">
        <v>140</v>
      </c>
      <c r="D121" s="1" t="s">
        <v>23</v>
      </c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8"/>
      <c r="W121" s="8"/>
      <c r="X121" s="18"/>
      <c r="Y121" s="18"/>
      <c r="Z121" s="18"/>
      <c r="AA121" s="18"/>
      <c r="AB121" s="18"/>
      <c r="AC121" s="18"/>
      <c r="AD121" s="18"/>
      <c r="AE121" s="104"/>
      <c r="AF121" s="104"/>
      <c r="AG121" s="102"/>
      <c r="AH121" s="102"/>
      <c r="AI121" s="104"/>
      <c r="AJ121" s="104"/>
      <c r="AK121" s="104"/>
      <c r="AL121" s="104"/>
      <c r="AM121" s="102"/>
      <c r="AN121" s="102"/>
      <c r="AO121" s="102"/>
      <c r="AP121" s="102"/>
      <c r="AQ121" s="102"/>
      <c r="AR121" s="102"/>
      <c r="AS121" s="13"/>
      <c r="AT121" s="105"/>
      <c r="AU121" s="105"/>
      <c r="AV121" s="9"/>
      <c r="AW121" s="9"/>
      <c r="AX121" s="9"/>
      <c r="AY121" s="9"/>
      <c r="AZ121" s="9"/>
      <c r="BA121" s="9"/>
      <c r="BB121" s="9"/>
      <c r="BC121" s="9"/>
      <c r="BD121" s="9"/>
      <c r="BE121" s="1"/>
      <c r="BF121" s="58"/>
    </row>
    <row r="122" spans="1:59" ht="33" customHeight="1" x14ac:dyDescent="0.2">
      <c r="A122" s="25"/>
      <c r="B122" s="124"/>
      <c r="C122" s="124"/>
      <c r="D122" s="1" t="s">
        <v>24</v>
      </c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8"/>
      <c r="W122" s="8"/>
      <c r="X122" s="18"/>
      <c r="Y122" s="18"/>
      <c r="Z122" s="18"/>
      <c r="AA122" s="18"/>
      <c r="AB122" s="18"/>
      <c r="AC122" s="18"/>
      <c r="AD122" s="18"/>
      <c r="AE122" s="104"/>
      <c r="AF122" s="104"/>
      <c r="AG122" s="102"/>
      <c r="AH122" s="102"/>
      <c r="AI122" s="104"/>
      <c r="AJ122" s="104"/>
      <c r="AK122" s="104"/>
      <c r="AL122" s="104"/>
      <c r="AM122" s="102"/>
      <c r="AN122" s="102"/>
      <c r="AO122" s="102"/>
      <c r="AP122" s="102"/>
      <c r="AQ122" s="102"/>
      <c r="AR122" s="102"/>
      <c r="AS122" s="13"/>
      <c r="AT122" s="105"/>
      <c r="AU122" s="105"/>
      <c r="AV122" s="9"/>
      <c r="AW122" s="9"/>
      <c r="AX122" s="9"/>
      <c r="AY122" s="9"/>
      <c r="AZ122" s="9"/>
      <c r="BA122" s="9"/>
      <c r="BB122" s="9"/>
      <c r="BC122" s="9"/>
      <c r="BD122" s="9"/>
      <c r="BE122" s="1"/>
      <c r="BF122" s="58"/>
    </row>
    <row r="123" spans="1:59" ht="12.75" customHeight="1" x14ac:dyDescent="0.2">
      <c r="A123" s="25"/>
      <c r="B123" s="123" t="s">
        <v>141</v>
      </c>
      <c r="C123" s="127" t="s">
        <v>142</v>
      </c>
      <c r="D123" s="1" t="s">
        <v>23</v>
      </c>
      <c r="E123" s="18">
        <v>7</v>
      </c>
      <c r="F123" s="18">
        <v>7</v>
      </c>
      <c r="G123" s="18">
        <v>7</v>
      </c>
      <c r="H123" s="18">
        <v>7</v>
      </c>
      <c r="I123" s="18">
        <v>7</v>
      </c>
      <c r="J123" s="18">
        <v>7</v>
      </c>
      <c r="K123" s="18">
        <v>7</v>
      </c>
      <c r="L123" s="18">
        <v>7</v>
      </c>
      <c r="M123" s="18">
        <v>7</v>
      </c>
      <c r="N123" s="18">
        <v>7</v>
      </c>
      <c r="O123" s="18">
        <v>7</v>
      </c>
      <c r="P123" s="18">
        <v>7</v>
      </c>
      <c r="Q123" s="18">
        <v>7</v>
      </c>
      <c r="R123" s="18">
        <v>7</v>
      </c>
      <c r="S123" s="18">
        <v>7</v>
      </c>
      <c r="T123" s="18">
        <v>7</v>
      </c>
      <c r="U123" s="18">
        <v>7</v>
      </c>
      <c r="V123" s="8"/>
      <c r="W123" s="8"/>
      <c r="X123" s="18">
        <v>6</v>
      </c>
      <c r="Y123" s="18">
        <v>6</v>
      </c>
      <c r="Z123" s="18">
        <v>6</v>
      </c>
      <c r="AA123" s="18">
        <v>6</v>
      </c>
      <c r="AB123" s="18">
        <v>6</v>
      </c>
      <c r="AC123" s="18">
        <v>6</v>
      </c>
      <c r="AD123" s="18">
        <v>6</v>
      </c>
      <c r="AE123" s="104"/>
      <c r="AF123" s="104"/>
      <c r="AG123" s="102"/>
      <c r="AH123" s="102"/>
      <c r="AI123" s="104"/>
      <c r="AJ123" s="104"/>
      <c r="AK123" s="104"/>
      <c r="AL123" s="104"/>
      <c r="AM123" s="102"/>
      <c r="AN123" s="102"/>
      <c r="AO123" s="102"/>
      <c r="AP123" s="102"/>
      <c r="AQ123" s="102"/>
      <c r="AR123" s="102"/>
      <c r="AS123" s="13"/>
      <c r="AT123" s="105"/>
      <c r="AU123" s="105"/>
      <c r="AV123" s="9"/>
      <c r="AW123" s="9"/>
      <c r="AX123" s="9"/>
      <c r="AY123" s="9"/>
      <c r="AZ123" s="9"/>
      <c r="BA123" s="9"/>
      <c r="BB123" s="9"/>
      <c r="BC123" s="9"/>
      <c r="BD123" s="9"/>
      <c r="BE123" s="1">
        <f>SUM(E123:BD123)</f>
        <v>161</v>
      </c>
      <c r="BF123" s="58"/>
    </row>
    <row r="124" spans="1:59" ht="27.75" customHeight="1" x14ac:dyDescent="0.2">
      <c r="A124" s="25"/>
      <c r="B124" s="124"/>
      <c r="C124" s="129"/>
      <c r="D124" s="1" t="s">
        <v>24</v>
      </c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8"/>
      <c r="W124" s="8"/>
      <c r="X124" s="18"/>
      <c r="Y124" s="18"/>
      <c r="Z124" s="18"/>
      <c r="AA124" s="18"/>
      <c r="AB124" s="18"/>
      <c r="AC124" s="18"/>
      <c r="AD124" s="18"/>
      <c r="AE124" s="104"/>
      <c r="AF124" s="104"/>
      <c r="AG124" s="102"/>
      <c r="AH124" s="102"/>
      <c r="AI124" s="104"/>
      <c r="AJ124" s="104"/>
      <c r="AK124" s="104"/>
      <c r="AL124" s="104"/>
      <c r="AM124" s="102"/>
      <c r="AN124" s="102"/>
      <c r="AO124" s="102"/>
      <c r="AP124" s="102"/>
      <c r="AQ124" s="102"/>
      <c r="AR124" s="102"/>
      <c r="AS124" s="13"/>
      <c r="AT124" s="105"/>
      <c r="AU124" s="105"/>
      <c r="AV124" s="9"/>
      <c r="AW124" s="9"/>
      <c r="AX124" s="9"/>
      <c r="AY124" s="9"/>
      <c r="AZ124" s="9"/>
      <c r="BA124" s="9"/>
      <c r="BB124" s="9"/>
      <c r="BC124" s="9"/>
      <c r="BD124" s="9"/>
      <c r="BE124" s="1"/>
      <c r="BF124" s="58"/>
    </row>
    <row r="125" spans="1:59" ht="10.5" customHeight="1" x14ac:dyDescent="0.2">
      <c r="A125" s="25"/>
      <c r="B125" s="56" t="s">
        <v>143</v>
      </c>
      <c r="C125" s="56" t="s">
        <v>110</v>
      </c>
      <c r="D125" s="1" t="s">
        <v>23</v>
      </c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8"/>
      <c r="W125" s="8"/>
      <c r="X125" s="18"/>
      <c r="Y125" s="18"/>
      <c r="Z125" s="18"/>
      <c r="AA125" s="18"/>
      <c r="AB125" s="18"/>
      <c r="AC125" s="18"/>
      <c r="AD125" s="18"/>
      <c r="AE125" s="104"/>
      <c r="AF125" s="104"/>
      <c r="AG125" s="102"/>
      <c r="AH125" s="102"/>
      <c r="AI125" s="104">
        <v>36</v>
      </c>
      <c r="AJ125" s="104">
        <v>36</v>
      </c>
      <c r="AK125" s="104">
        <v>36</v>
      </c>
      <c r="AL125" s="104">
        <v>36</v>
      </c>
      <c r="AM125" s="102"/>
      <c r="AN125" s="102"/>
      <c r="AO125" s="102"/>
      <c r="AP125" s="102"/>
      <c r="AQ125" s="102"/>
      <c r="AR125" s="102"/>
      <c r="AS125" s="13"/>
      <c r="AT125" s="105"/>
      <c r="AU125" s="105"/>
      <c r="AV125" s="9"/>
      <c r="AW125" s="9"/>
      <c r="AX125" s="9"/>
      <c r="AY125" s="9"/>
      <c r="AZ125" s="9"/>
      <c r="BA125" s="9"/>
      <c r="BB125" s="9"/>
      <c r="BC125" s="9"/>
      <c r="BD125" s="9"/>
      <c r="BE125" s="1">
        <f>SUM(AI125:BD125)</f>
        <v>144</v>
      </c>
      <c r="BF125" s="58"/>
    </row>
    <row r="126" spans="1:59" ht="12.75" customHeight="1" x14ac:dyDescent="0.2">
      <c r="A126" s="25"/>
      <c r="B126" s="56" t="s">
        <v>144</v>
      </c>
      <c r="C126" s="56" t="s">
        <v>112</v>
      </c>
      <c r="D126" s="1" t="s">
        <v>23</v>
      </c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8"/>
      <c r="W126" s="8"/>
      <c r="X126" s="18"/>
      <c r="Y126" s="18"/>
      <c r="Z126" s="18"/>
      <c r="AA126" s="18"/>
      <c r="AB126" s="18"/>
      <c r="AC126" s="18"/>
      <c r="AD126" s="18"/>
      <c r="AE126" s="104"/>
      <c r="AF126" s="104"/>
      <c r="AG126" s="102"/>
      <c r="AH126" s="102"/>
      <c r="AI126" s="104"/>
      <c r="AJ126" s="104"/>
      <c r="AK126" s="104"/>
      <c r="AL126" s="104"/>
      <c r="AM126" s="102">
        <v>36</v>
      </c>
      <c r="AN126" s="102">
        <v>36</v>
      </c>
      <c r="AO126" s="102">
        <v>36</v>
      </c>
      <c r="AP126" s="102">
        <v>36</v>
      </c>
      <c r="AQ126" s="102">
        <v>36</v>
      </c>
      <c r="AR126" s="102">
        <v>36</v>
      </c>
      <c r="AS126" s="13"/>
      <c r="AT126" s="105"/>
      <c r="AU126" s="105"/>
      <c r="AV126" s="9"/>
      <c r="AW126" s="9"/>
      <c r="AX126" s="9"/>
      <c r="AY126" s="9"/>
      <c r="AZ126" s="9"/>
      <c r="BA126" s="9"/>
      <c r="BB126" s="9"/>
      <c r="BC126" s="9"/>
      <c r="BD126" s="9"/>
      <c r="BE126" s="1">
        <f>SUM(AK126:BD126)</f>
        <v>216</v>
      </c>
      <c r="BF126" s="58"/>
    </row>
    <row r="127" spans="1:59" ht="10.5" customHeight="1" x14ac:dyDescent="0.2">
      <c r="A127" s="25"/>
      <c r="B127" s="145" t="s">
        <v>145</v>
      </c>
      <c r="C127" s="145"/>
      <c r="D127" s="145"/>
      <c r="E127" s="19">
        <f>E85+E53+E7</f>
        <v>36</v>
      </c>
      <c r="F127" s="19">
        <f t="shared" ref="F127:AR127" si="8">F85+F53+F7</f>
        <v>36</v>
      </c>
      <c r="G127" s="19">
        <f t="shared" si="8"/>
        <v>36</v>
      </c>
      <c r="H127" s="19">
        <f t="shared" si="8"/>
        <v>36</v>
      </c>
      <c r="I127" s="19">
        <f>I85+I53+I7</f>
        <v>36</v>
      </c>
      <c r="J127" s="19">
        <f t="shared" si="8"/>
        <v>36</v>
      </c>
      <c r="K127" s="19">
        <f t="shared" si="8"/>
        <v>36</v>
      </c>
      <c r="L127" s="19">
        <f t="shared" si="8"/>
        <v>36</v>
      </c>
      <c r="M127" s="19">
        <f t="shared" si="8"/>
        <v>36</v>
      </c>
      <c r="N127" s="19">
        <f t="shared" si="8"/>
        <v>36</v>
      </c>
      <c r="O127" s="19">
        <f t="shared" si="8"/>
        <v>36</v>
      </c>
      <c r="P127" s="19">
        <f t="shared" si="8"/>
        <v>36</v>
      </c>
      <c r="Q127" s="19">
        <f t="shared" si="8"/>
        <v>36</v>
      </c>
      <c r="R127" s="19">
        <f t="shared" si="8"/>
        <v>36</v>
      </c>
      <c r="S127" s="19">
        <f t="shared" si="8"/>
        <v>36</v>
      </c>
      <c r="T127" s="19">
        <f t="shared" si="8"/>
        <v>36</v>
      </c>
      <c r="U127" s="19">
        <f t="shared" si="8"/>
        <v>36</v>
      </c>
      <c r="V127" s="19"/>
      <c r="W127" s="19"/>
      <c r="X127" s="19">
        <f>X85+X53+X7</f>
        <v>36</v>
      </c>
      <c r="Y127" s="19">
        <f t="shared" si="8"/>
        <v>36</v>
      </c>
      <c r="Z127" s="19">
        <f t="shared" si="8"/>
        <v>36</v>
      </c>
      <c r="AA127" s="19">
        <f t="shared" si="8"/>
        <v>36</v>
      </c>
      <c r="AB127" s="19">
        <f t="shared" si="8"/>
        <v>36</v>
      </c>
      <c r="AC127" s="19">
        <f t="shared" si="8"/>
        <v>36</v>
      </c>
      <c r="AD127" s="19">
        <f t="shared" si="8"/>
        <v>36</v>
      </c>
      <c r="AE127" s="19">
        <f t="shared" si="8"/>
        <v>36</v>
      </c>
      <c r="AF127" s="19">
        <f t="shared" si="8"/>
        <v>36</v>
      </c>
      <c r="AG127" s="19">
        <f t="shared" si="8"/>
        <v>36</v>
      </c>
      <c r="AH127" s="19">
        <f t="shared" si="8"/>
        <v>36</v>
      </c>
      <c r="AI127" s="19">
        <f t="shared" si="8"/>
        <v>36</v>
      </c>
      <c r="AJ127" s="19">
        <f t="shared" si="8"/>
        <v>36</v>
      </c>
      <c r="AK127" s="19">
        <f t="shared" si="8"/>
        <v>36</v>
      </c>
      <c r="AL127" s="19">
        <f t="shared" si="8"/>
        <v>36</v>
      </c>
      <c r="AM127" s="19">
        <f t="shared" si="8"/>
        <v>36</v>
      </c>
      <c r="AN127" s="19">
        <f t="shared" si="8"/>
        <v>36</v>
      </c>
      <c r="AO127" s="19">
        <f t="shared" si="8"/>
        <v>36</v>
      </c>
      <c r="AP127" s="19">
        <f t="shared" si="8"/>
        <v>36</v>
      </c>
      <c r="AQ127" s="19">
        <f t="shared" si="8"/>
        <v>36</v>
      </c>
      <c r="AR127" s="19">
        <f t="shared" si="8"/>
        <v>36</v>
      </c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1">
        <f>BE85+BE53+BE7</f>
        <v>1368</v>
      </c>
      <c r="BF127" s="19"/>
      <c r="BG127" s="17"/>
    </row>
    <row r="128" spans="1:59" ht="10.5" customHeight="1" thickBot="1" x14ac:dyDescent="0.25">
      <c r="A128" s="26"/>
      <c r="B128" s="144" t="s">
        <v>146</v>
      </c>
      <c r="C128" s="144"/>
      <c r="D128" s="144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42"/>
      <c r="BF128" s="143"/>
      <c r="BG128" s="17"/>
    </row>
    <row r="129" spans="1:58" x14ac:dyDescent="0.2"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6"/>
    </row>
    <row r="131" spans="1:58" x14ac:dyDescent="0.2">
      <c r="A131"/>
      <c r="C131" s="4" t="s">
        <v>147</v>
      </c>
      <c r="D131" s="4"/>
      <c r="E131" s="20"/>
      <c r="F131" s="21" t="s">
        <v>148</v>
      </c>
      <c r="G131" s="135" t="s">
        <v>149</v>
      </c>
      <c r="H131" s="136"/>
      <c r="I131" s="136"/>
      <c r="J131" s="136"/>
      <c r="K131" s="136"/>
      <c r="L131" s="137"/>
      <c r="N131" s="22"/>
      <c r="O131" s="21" t="s">
        <v>148</v>
      </c>
      <c r="P131" s="135" t="s">
        <v>150</v>
      </c>
      <c r="Q131" s="136"/>
      <c r="R131" s="136"/>
      <c r="S131" s="136"/>
      <c r="T131" s="136"/>
      <c r="U131" s="137"/>
      <c r="W131" s="14"/>
      <c r="X131" s="3" t="s">
        <v>148</v>
      </c>
      <c r="Y131" s="135" t="s">
        <v>151</v>
      </c>
      <c r="Z131" s="138"/>
      <c r="AA131" s="138"/>
      <c r="AB131" s="138"/>
      <c r="AC131" s="138"/>
      <c r="AD131" s="138"/>
      <c r="AE131" s="138"/>
      <c r="AF131" s="138"/>
      <c r="AG131" s="138"/>
      <c r="AH131" s="139"/>
      <c r="AI131" s="4"/>
      <c r="AJ131" s="15"/>
      <c r="AK131" s="3" t="s">
        <v>148</v>
      </c>
      <c r="AL131" s="135" t="s">
        <v>152</v>
      </c>
      <c r="AM131" s="138"/>
      <c r="AN131" s="138"/>
      <c r="AO131" s="138"/>
      <c r="AP131" s="138"/>
      <c r="AQ131" s="138"/>
      <c r="AR131" s="138"/>
      <c r="AS131" s="139"/>
      <c r="AT131" s="23"/>
      <c r="AU131" s="16"/>
      <c r="AV131" s="3" t="s">
        <v>148</v>
      </c>
      <c r="AW131" s="135" t="s">
        <v>153</v>
      </c>
      <c r="AX131" s="140"/>
      <c r="AY131" s="140"/>
      <c r="AZ131" s="140"/>
      <c r="BA131" s="140"/>
      <c r="BB131" s="140"/>
      <c r="BC131" s="140"/>
      <c r="BD131" s="140"/>
      <c r="BE131" s="140"/>
      <c r="BF131" s="141"/>
    </row>
    <row r="132" spans="1:58" x14ac:dyDescent="0.2">
      <c r="A132"/>
      <c r="AP132"/>
    </row>
  </sheetData>
  <mergeCells count="138">
    <mergeCell ref="B127:D127"/>
    <mergeCell ref="B128:D128"/>
    <mergeCell ref="BE128:BF128"/>
    <mergeCell ref="G131:L131"/>
    <mergeCell ref="P131:U131"/>
    <mergeCell ref="Y131:AH131"/>
    <mergeCell ref="AL131:AS131"/>
    <mergeCell ref="AW131:BF131"/>
    <mergeCell ref="B119:B120"/>
    <mergeCell ref="C119:C120"/>
    <mergeCell ref="B121:B122"/>
    <mergeCell ref="C121:C122"/>
    <mergeCell ref="B123:B124"/>
    <mergeCell ref="C123:C124"/>
    <mergeCell ref="B111:B112"/>
    <mergeCell ref="C111:C112"/>
    <mergeCell ref="B113:B114"/>
    <mergeCell ref="C113:C114"/>
    <mergeCell ref="B115:B116"/>
    <mergeCell ref="C115:C116"/>
    <mergeCell ref="B103:B104"/>
    <mergeCell ref="C103:C104"/>
    <mergeCell ref="B105:B106"/>
    <mergeCell ref="C105:C106"/>
    <mergeCell ref="B107:B108"/>
    <mergeCell ref="C107:C108"/>
    <mergeCell ref="B95:B96"/>
    <mergeCell ref="C95:C96"/>
    <mergeCell ref="B97:B98"/>
    <mergeCell ref="C97:C98"/>
    <mergeCell ref="B99:B100"/>
    <mergeCell ref="C99:C100"/>
    <mergeCell ref="B87:B88"/>
    <mergeCell ref="C87:C88"/>
    <mergeCell ref="B89:B90"/>
    <mergeCell ref="C89:C90"/>
    <mergeCell ref="B91:B92"/>
    <mergeCell ref="C91:C92"/>
    <mergeCell ref="B81:B82"/>
    <mergeCell ref="C81:C82"/>
    <mergeCell ref="B83:B84"/>
    <mergeCell ref="C83:C84"/>
    <mergeCell ref="B85:B86"/>
    <mergeCell ref="C85:C86"/>
    <mergeCell ref="B75:B76"/>
    <mergeCell ref="C75:C76"/>
    <mergeCell ref="B77:B78"/>
    <mergeCell ref="C77:C78"/>
    <mergeCell ref="B79:B80"/>
    <mergeCell ref="C79:C80"/>
    <mergeCell ref="B69:B70"/>
    <mergeCell ref="C69:C70"/>
    <mergeCell ref="B71:B72"/>
    <mergeCell ref="C71:C72"/>
    <mergeCell ref="B73:B74"/>
    <mergeCell ref="C73:C74"/>
    <mergeCell ref="B63:B64"/>
    <mergeCell ref="C63:C64"/>
    <mergeCell ref="B65:B66"/>
    <mergeCell ref="C65:C66"/>
    <mergeCell ref="B67:B68"/>
    <mergeCell ref="C67:C68"/>
    <mergeCell ref="B57:B58"/>
    <mergeCell ref="C57:C58"/>
    <mergeCell ref="B59:B60"/>
    <mergeCell ref="C59:C60"/>
    <mergeCell ref="B61:B62"/>
    <mergeCell ref="C61:C62"/>
    <mergeCell ref="B51:B52"/>
    <mergeCell ref="C51:C52"/>
    <mergeCell ref="B53:B54"/>
    <mergeCell ref="C53:C54"/>
    <mergeCell ref="B55:B56"/>
    <mergeCell ref="C55:C56"/>
    <mergeCell ref="B45:B46"/>
    <mergeCell ref="C45:C46"/>
    <mergeCell ref="B47:B48"/>
    <mergeCell ref="C47:C48"/>
    <mergeCell ref="B49:B50"/>
    <mergeCell ref="C49:C50"/>
    <mergeCell ref="B39:B40"/>
    <mergeCell ref="C39:C40"/>
    <mergeCell ref="B41:B42"/>
    <mergeCell ref="C41:C42"/>
    <mergeCell ref="B43:B44"/>
    <mergeCell ref="C43:C44"/>
    <mergeCell ref="B33:B34"/>
    <mergeCell ref="C33:C34"/>
    <mergeCell ref="B35:B36"/>
    <mergeCell ref="C35:C36"/>
    <mergeCell ref="B37:B38"/>
    <mergeCell ref="C37:C38"/>
    <mergeCell ref="B27:B28"/>
    <mergeCell ref="C27:C28"/>
    <mergeCell ref="B29:B30"/>
    <mergeCell ref="C29:C30"/>
    <mergeCell ref="B31:B32"/>
    <mergeCell ref="C31:C32"/>
    <mergeCell ref="B21:B22"/>
    <mergeCell ref="C21:C22"/>
    <mergeCell ref="B23:B24"/>
    <mergeCell ref="C23:C24"/>
    <mergeCell ref="B25:B26"/>
    <mergeCell ref="C25:C26"/>
    <mergeCell ref="B15:B16"/>
    <mergeCell ref="C15:C16"/>
    <mergeCell ref="B17:B18"/>
    <mergeCell ref="C17:C18"/>
    <mergeCell ref="B19:B20"/>
    <mergeCell ref="C19:C20"/>
    <mergeCell ref="B9:B10"/>
    <mergeCell ref="C9:C10"/>
    <mergeCell ref="B11:B12"/>
    <mergeCell ref="C11:C12"/>
    <mergeCell ref="B13:B14"/>
    <mergeCell ref="C13:C14"/>
    <mergeCell ref="BE2:BE6"/>
    <mergeCell ref="BF2:BF6"/>
    <mergeCell ref="E3:BD3"/>
    <mergeCell ref="E5:BD5"/>
    <mergeCell ref="B7:B8"/>
    <mergeCell ref="C7:C8"/>
    <mergeCell ref="V2:Y2"/>
    <mergeCell ref="AI2:AL2"/>
    <mergeCell ref="AV2:AY2"/>
    <mergeCell ref="BA2:BC2"/>
    <mergeCell ref="R2:U2"/>
    <mergeCell ref="AE2:AH2"/>
    <mergeCell ref="AN2:AP2"/>
    <mergeCell ref="AR2:AU2"/>
    <mergeCell ref="B1:BF1"/>
    <mergeCell ref="B2:B6"/>
    <mergeCell ref="C2:C6"/>
    <mergeCell ref="D2:D6"/>
    <mergeCell ref="N2:P2"/>
    <mergeCell ref="AA2:AC2"/>
    <mergeCell ref="E2:G2"/>
    <mergeCell ref="I2:L2"/>
  </mergeCells>
  <pageMargins left="0" right="0" top="0" bottom="0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32"/>
  <sheetViews>
    <sheetView topLeftCell="A100" workbookViewId="0">
      <selection activeCell="BL117" sqref="BL117"/>
    </sheetView>
  </sheetViews>
  <sheetFormatPr defaultRowHeight="12.75" x14ac:dyDescent="0.2"/>
  <cols>
    <col min="1" max="1" width="1.140625" style="24" customWidth="1"/>
    <col min="2" max="2" width="5.5703125" customWidth="1"/>
    <col min="3" max="3" width="24" customWidth="1"/>
    <col min="4" max="4" width="6.7109375" customWidth="1"/>
    <col min="5" max="5" width="2.5703125" customWidth="1"/>
    <col min="6" max="18" width="2.140625" customWidth="1"/>
    <col min="19" max="19" width="2.42578125" customWidth="1"/>
    <col min="20" max="20" width="2.28515625" customWidth="1"/>
    <col min="21" max="21" width="2.140625" style="17" customWidth="1"/>
    <col min="22" max="23" width="1.140625" customWidth="1"/>
    <col min="24" max="24" width="2.140625" style="17" customWidth="1"/>
    <col min="25" max="36" width="2.140625" customWidth="1"/>
    <col min="37" max="37" width="2.140625" style="17" customWidth="1"/>
    <col min="38" max="41" width="2.140625" customWidth="1"/>
    <col min="42" max="42" width="2.140625" style="17" customWidth="1"/>
    <col min="43" max="45" width="2.140625" customWidth="1"/>
    <col min="46" max="46" width="1.85546875" customWidth="1"/>
    <col min="47" max="47" width="1.5703125" style="17" customWidth="1"/>
    <col min="48" max="56" width="1.140625" customWidth="1"/>
    <col min="57" max="57" width="5.28515625" customWidth="1"/>
    <col min="58" max="58" width="3" customWidth="1"/>
  </cols>
  <sheetData>
    <row r="1" spans="1:59" ht="13.5" customHeight="1" thickBot="1" x14ac:dyDescent="0.25">
      <c r="B1" s="160" t="s">
        <v>167</v>
      </c>
      <c r="C1" s="160"/>
      <c r="D1" s="160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  <c r="BA1" s="171"/>
      <c r="BB1" s="171"/>
      <c r="BC1" s="171"/>
      <c r="BD1" s="171"/>
      <c r="BE1" s="160"/>
      <c r="BF1" s="160"/>
    </row>
    <row r="2" spans="1:59" s="108" customFormat="1" ht="52.5" customHeight="1" x14ac:dyDescent="0.2">
      <c r="A2" s="107">
        <v>7</v>
      </c>
      <c r="B2" s="155" t="s">
        <v>2</v>
      </c>
      <c r="C2" s="156" t="s">
        <v>3</v>
      </c>
      <c r="D2" s="172" t="s">
        <v>4</v>
      </c>
      <c r="E2" s="166" t="s">
        <v>5</v>
      </c>
      <c r="F2" s="166"/>
      <c r="G2" s="166"/>
      <c r="H2" s="109" t="s">
        <v>170</v>
      </c>
      <c r="I2" s="166" t="s">
        <v>6</v>
      </c>
      <c r="J2" s="166"/>
      <c r="K2" s="166"/>
      <c r="L2" s="166"/>
      <c r="M2" s="64" t="s">
        <v>171</v>
      </c>
      <c r="N2" s="166" t="s">
        <v>7</v>
      </c>
      <c r="O2" s="166"/>
      <c r="P2" s="166"/>
      <c r="Q2" s="109" t="s">
        <v>172</v>
      </c>
      <c r="R2" s="166" t="s">
        <v>8</v>
      </c>
      <c r="S2" s="166"/>
      <c r="T2" s="166"/>
      <c r="U2" s="109" t="s">
        <v>173</v>
      </c>
      <c r="V2" s="166" t="s">
        <v>9</v>
      </c>
      <c r="W2" s="166"/>
      <c r="X2" s="166"/>
      <c r="Y2" s="166"/>
      <c r="Z2" s="109" t="s">
        <v>174</v>
      </c>
      <c r="AA2" s="166" t="s">
        <v>10</v>
      </c>
      <c r="AB2" s="166"/>
      <c r="AC2" s="166"/>
      <c r="AD2" s="109" t="s">
        <v>175</v>
      </c>
      <c r="AE2" s="166" t="s">
        <v>11</v>
      </c>
      <c r="AF2" s="166"/>
      <c r="AG2" s="166"/>
      <c r="AH2" s="109" t="s">
        <v>176</v>
      </c>
      <c r="AI2" s="166" t="s">
        <v>12</v>
      </c>
      <c r="AJ2" s="166"/>
      <c r="AK2" s="166"/>
      <c r="AL2" s="166"/>
      <c r="AM2" s="166" t="s">
        <v>13</v>
      </c>
      <c r="AN2" s="166"/>
      <c r="AO2" s="166"/>
      <c r="AP2" s="166"/>
      <c r="AQ2" s="64" t="s">
        <v>177</v>
      </c>
      <c r="AR2" s="166" t="s">
        <v>14</v>
      </c>
      <c r="AS2" s="166"/>
      <c r="AT2" s="166"/>
      <c r="AU2" s="109" t="s">
        <v>178</v>
      </c>
      <c r="AV2" s="166" t="s">
        <v>15</v>
      </c>
      <c r="AW2" s="166"/>
      <c r="AX2" s="166"/>
      <c r="AY2" s="166"/>
      <c r="AZ2" s="64" t="s">
        <v>179</v>
      </c>
      <c r="BA2" s="166" t="s">
        <v>16</v>
      </c>
      <c r="BB2" s="166"/>
      <c r="BC2" s="166"/>
      <c r="BD2" s="64" t="s">
        <v>180</v>
      </c>
      <c r="BE2" s="118" t="s">
        <v>17</v>
      </c>
      <c r="BF2" s="168" t="s">
        <v>18</v>
      </c>
    </row>
    <row r="3" spans="1:59" ht="9.75" customHeight="1" x14ac:dyDescent="0.2">
      <c r="A3" s="48"/>
      <c r="B3" s="155"/>
      <c r="C3" s="157"/>
      <c r="D3" s="162"/>
      <c r="E3" s="173" t="s">
        <v>19</v>
      </c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0"/>
      <c r="BF3" s="168"/>
    </row>
    <row r="4" spans="1:59" x14ac:dyDescent="0.2">
      <c r="A4" s="48"/>
      <c r="B4" s="155"/>
      <c r="C4" s="157"/>
      <c r="D4" s="162"/>
      <c r="E4" s="64">
        <v>36</v>
      </c>
      <c r="F4" s="64">
        <v>37</v>
      </c>
      <c r="G4" s="64">
        <v>38</v>
      </c>
      <c r="H4" s="64">
        <v>39</v>
      </c>
      <c r="I4" s="64">
        <v>40</v>
      </c>
      <c r="J4" s="64">
        <v>41</v>
      </c>
      <c r="K4" s="64">
        <v>42</v>
      </c>
      <c r="L4" s="64">
        <v>43</v>
      </c>
      <c r="M4" s="64">
        <v>44</v>
      </c>
      <c r="N4" s="64">
        <v>45</v>
      </c>
      <c r="O4" s="64">
        <v>46</v>
      </c>
      <c r="P4" s="64">
        <v>47</v>
      </c>
      <c r="Q4" s="64">
        <v>48</v>
      </c>
      <c r="R4" s="64">
        <v>49</v>
      </c>
      <c r="S4" s="64">
        <v>50</v>
      </c>
      <c r="T4" s="64">
        <v>51</v>
      </c>
      <c r="U4" s="64">
        <v>52</v>
      </c>
      <c r="V4" s="64">
        <v>1</v>
      </c>
      <c r="W4" s="64">
        <v>2</v>
      </c>
      <c r="X4" s="64">
        <v>3</v>
      </c>
      <c r="Y4" s="64">
        <v>4</v>
      </c>
      <c r="Z4" s="64">
        <v>5</v>
      </c>
      <c r="AA4" s="64">
        <v>6</v>
      </c>
      <c r="AB4" s="64">
        <v>7</v>
      </c>
      <c r="AC4" s="64">
        <v>8</v>
      </c>
      <c r="AD4" s="64">
        <v>9</v>
      </c>
      <c r="AE4" s="64">
        <v>10</v>
      </c>
      <c r="AF4" s="64">
        <v>11</v>
      </c>
      <c r="AG4" s="64">
        <v>12</v>
      </c>
      <c r="AH4" s="64">
        <v>13</v>
      </c>
      <c r="AI4" s="64">
        <v>14</v>
      </c>
      <c r="AJ4" s="64">
        <v>15</v>
      </c>
      <c r="AK4" s="64">
        <v>16</v>
      </c>
      <c r="AL4" s="64">
        <v>17</v>
      </c>
      <c r="AM4" s="64">
        <v>18</v>
      </c>
      <c r="AN4" s="64">
        <v>19</v>
      </c>
      <c r="AO4" s="64">
        <v>20</v>
      </c>
      <c r="AP4" s="64">
        <v>21</v>
      </c>
      <c r="AQ4" s="64">
        <v>22</v>
      </c>
      <c r="AR4" s="64">
        <v>23</v>
      </c>
      <c r="AS4" s="64">
        <v>24</v>
      </c>
      <c r="AT4" s="64">
        <v>25</v>
      </c>
      <c r="AU4" s="64">
        <v>26</v>
      </c>
      <c r="AV4" s="64">
        <v>27</v>
      </c>
      <c r="AW4" s="64">
        <v>28</v>
      </c>
      <c r="AX4" s="64">
        <v>29</v>
      </c>
      <c r="AY4" s="64">
        <v>30</v>
      </c>
      <c r="AZ4" s="64">
        <v>31</v>
      </c>
      <c r="BA4" s="64">
        <v>32</v>
      </c>
      <c r="BB4" s="64">
        <v>33</v>
      </c>
      <c r="BC4" s="64">
        <v>34</v>
      </c>
      <c r="BD4" s="64">
        <v>35</v>
      </c>
      <c r="BE4" s="170"/>
      <c r="BF4" s="168"/>
    </row>
    <row r="5" spans="1:59" x14ac:dyDescent="0.2">
      <c r="A5" s="48"/>
      <c r="B5" s="155"/>
      <c r="C5" s="157"/>
      <c r="D5" s="162"/>
      <c r="E5" s="167" t="s">
        <v>20</v>
      </c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70"/>
      <c r="BF5" s="168"/>
    </row>
    <row r="6" spans="1:59" x14ac:dyDescent="0.2">
      <c r="A6" s="49"/>
      <c r="B6" s="155"/>
      <c r="C6" s="158"/>
      <c r="D6" s="162"/>
      <c r="E6" s="64">
        <v>1</v>
      </c>
      <c r="F6" s="64">
        <v>2</v>
      </c>
      <c r="G6" s="64">
        <v>3</v>
      </c>
      <c r="H6" s="64">
        <v>4</v>
      </c>
      <c r="I6" s="64">
        <v>5</v>
      </c>
      <c r="J6" s="64">
        <v>6</v>
      </c>
      <c r="K6" s="64">
        <v>7</v>
      </c>
      <c r="L6" s="64">
        <v>8</v>
      </c>
      <c r="M6" s="64">
        <v>9</v>
      </c>
      <c r="N6" s="64">
        <v>10</v>
      </c>
      <c r="O6" s="64">
        <v>11</v>
      </c>
      <c r="P6" s="64">
        <v>12</v>
      </c>
      <c r="Q6" s="64">
        <v>13</v>
      </c>
      <c r="R6" s="64">
        <v>14</v>
      </c>
      <c r="S6" s="64">
        <v>15</v>
      </c>
      <c r="T6" s="64">
        <v>16</v>
      </c>
      <c r="U6" s="64">
        <v>17</v>
      </c>
      <c r="V6" s="64">
        <v>18</v>
      </c>
      <c r="W6" s="64">
        <v>19</v>
      </c>
      <c r="X6" s="64">
        <v>20</v>
      </c>
      <c r="Y6" s="64">
        <v>21</v>
      </c>
      <c r="Z6" s="64">
        <v>22</v>
      </c>
      <c r="AA6" s="64">
        <v>23</v>
      </c>
      <c r="AB6" s="64">
        <v>24</v>
      </c>
      <c r="AC6" s="64">
        <v>25</v>
      </c>
      <c r="AD6" s="64">
        <v>26</v>
      </c>
      <c r="AE6" s="64">
        <v>27</v>
      </c>
      <c r="AF6" s="64">
        <v>28</v>
      </c>
      <c r="AG6" s="64">
        <v>29</v>
      </c>
      <c r="AH6" s="64">
        <v>30</v>
      </c>
      <c r="AI6" s="64">
        <v>31</v>
      </c>
      <c r="AJ6" s="64">
        <v>32</v>
      </c>
      <c r="AK6" s="64">
        <v>33</v>
      </c>
      <c r="AL6" s="64">
        <v>34</v>
      </c>
      <c r="AM6" s="64">
        <v>35</v>
      </c>
      <c r="AN6" s="64">
        <v>36</v>
      </c>
      <c r="AO6" s="64">
        <v>37</v>
      </c>
      <c r="AP6" s="64">
        <v>38</v>
      </c>
      <c r="AQ6" s="64">
        <v>39</v>
      </c>
      <c r="AR6" s="64">
        <v>40</v>
      </c>
      <c r="AS6" s="64">
        <v>41</v>
      </c>
      <c r="AT6" s="64">
        <v>42</v>
      </c>
      <c r="AU6" s="64">
        <v>43</v>
      </c>
      <c r="AV6" s="64">
        <v>44</v>
      </c>
      <c r="AW6" s="64">
        <v>45</v>
      </c>
      <c r="AX6" s="64">
        <v>46</v>
      </c>
      <c r="AY6" s="64">
        <v>47</v>
      </c>
      <c r="AZ6" s="64">
        <v>48</v>
      </c>
      <c r="BA6" s="64">
        <v>49</v>
      </c>
      <c r="BB6" s="64">
        <v>50</v>
      </c>
      <c r="BC6" s="64">
        <v>51</v>
      </c>
      <c r="BD6" s="64">
        <v>52</v>
      </c>
      <c r="BE6" s="170"/>
      <c r="BF6" s="168"/>
    </row>
    <row r="7" spans="1:59" ht="10.5" customHeight="1" x14ac:dyDescent="0.2">
      <c r="A7" s="48"/>
      <c r="B7" s="119" t="s">
        <v>21</v>
      </c>
      <c r="C7" s="119" t="s">
        <v>22</v>
      </c>
      <c r="D7" s="54" t="s">
        <v>23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54"/>
    </row>
    <row r="8" spans="1:59" ht="10.5" customHeight="1" x14ac:dyDescent="0.2">
      <c r="A8" s="48"/>
      <c r="B8" s="119"/>
      <c r="C8" s="119"/>
      <c r="D8" s="54" t="s">
        <v>24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</row>
    <row r="9" spans="1:59" ht="10.5" customHeight="1" x14ac:dyDescent="0.2">
      <c r="A9" s="48"/>
      <c r="B9" s="161" t="s">
        <v>25</v>
      </c>
      <c r="C9" s="119" t="s">
        <v>26</v>
      </c>
      <c r="D9" s="54" t="s">
        <v>23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</row>
    <row r="10" spans="1:59" ht="10.5" customHeight="1" x14ac:dyDescent="0.2">
      <c r="A10" s="48"/>
      <c r="B10" s="161"/>
      <c r="C10" s="119"/>
      <c r="D10" s="54" t="s">
        <v>24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</row>
    <row r="11" spans="1:59" ht="10.5" customHeight="1" x14ac:dyDescent="0.2">
      <c r="A11" s="25"/>
      <c r="B11" s="123" t="s">
        <v>27</v>
      </c>
      <c r="C11" s="154" t="s">
        <v>28</v>
      </c>
      <c r="D11" s="1" t="s">
        <v>23</v>
      </c>
      <c r="E11" s="18"/>
      <c r="F11" s="18"/>
      <c r="G11" s="18"/>
      <c r="H11" s="18"/>
      <c r="I11" s="18"/>
      <c r="J11" s="18"/>
      <c r="K11" s="18"/>
      <c r="L11" s="5"/>
      <c r="M11" s="6"/>
      <c r="N11" s="6"/>
      <c r="O11" s="6"/>
      <c r="P11" s="6"/>
      <c r="Q11" s="5"/>
      <c r="R11" s="18"/>
      <c r="S11" s="18"/>
      <c r="T11" s="18"/>
      <c r="U11" s="6"/>
      <c r="V11" s="8"/>
      <c r="W11" s="7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9"/>
      <c r="AW11" s="9"/>
      <c r="AX11" s="9"/>
      <c r="AY11" s="9"/>
      <c r="AZ11" s="9"/>
      <c r="BA11" s="9"/>
      <c r="BB11" s="9"/>
      <c r="BC11" s="9"/>
      <c r="BD11" s="9"/>
      <c r="BE11" s="30">
        <f>'1 курс  '!BE11+'2 курс'!BE11+'3 курс'!BE11+'4 курс'!BE11</f>
        <v>125</v>
      </c>
      <c r="BF11" s="1"/>
    </row>
    <row r="12" spans="1:59" ht="10.5" customHeight="1" x14ac:dyDescent="0.2">
      <c r="A12" s="25"/>
      <c r="B12" s="123"/>
      <c r="C12" s="154"/>
      <c r="D12" s="1" t="s">
        <v>24</v>
      </c>
      <c r="E12" s="18"/>
      <c r="F12" s="18"/>
      <c r="G12" s="18"/>
      <c r="H12" s="18"/>
      <c r="I12" s="18"/>
      <c r="J12" s="18"/>
      <c r="K12" s="18"/>
      <c r="L12" s="5"/>
      <c r="M12" s="6"/>
      <c r="N12" s="6"/>
      <c r="O12" s="6"/>
      <c r="P12" s="6"/>
      <c r="Q12" s="5"/>
      <c r="R12" s="18"/>
      <c r="S12" s="18"/>
      <c r="T12" s="18"/>
      <c r="U12" s="6"/>
      <c r="V12" s="8"/>
      <c r="W12" s="7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9"/>
      <c r="AW12" s="9"/>
      <c r="AX12" s="9"/>
      <c r="AY12" s="9"/>
      <c r="AZ12" s="9"/>
      <c r="BA12" s="9"/>
      <c r="BB12" s="9"/>
      <c r="BC12" s="9"/>
      <c r="BD12" s="9"/>
      <c r="BE12" s="30">
        <f>'1 курс  '!BE12+'2 курс'!BE12+'3 курс'!BE12+'4 курс'!BE12</f>
        <v>0</v>
      </c>
      <c r="BF12" s="1"/>
    </row>
    <row r="13" spans="1:59" ht="10.5" customHeight="1" x14ac:dyDescent="0.2">
      <c r="A13" s="25"/>
      <c r="B13" s="125" t="s">
        <v>29</v>
      </c>
      <c r="C13" s="159" t="s">
        <v>30</v>
      </c>
      <c r="D13" s="1" t="s">
        <v>24</v>
      </c>
      <c r="E13" s="18"/>
      <c r="F13" s="18"/>
      <c r="G13" s="18"/>
      <c r="H13" s="18"/>
      <c r="I13" s="18"/>
      <c r="J13" s="18"/>
      <c r="K13" s="18"/>
      <c r="L13" s="5"/>
      <c r="M13" s="6"/>
      <c r="N13" s="6"/>
      <c r="O13" s="6"/>
      <c r="P13" s="6"/>
      <c r="Q13" s="5"/>
      <c r="R13" s="18"/>
      <c r="S13" s="18"/>
      <c r="T13" s="18"/>
      <c r="U13" s="6"/>
      <c r="V13" s="8"/>
      <c r="W13" s="7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9"/>
      <c r="AW13" s="9"/>
      <c r="AX13" s="9"/>
      <c r="AY13" s="9"/>
      <c r="AZ13" s="9"/>
      <c r="BA13" s="9"/>
      <c r="BB13" s="9"/>
      <c r="BC13" s="9"/>
      <c r="BD13" s="9"/>
      <c r="BE13" s="30">
        <f>'1 курс  '!BE13+'2 курс'!BE13+'3 курс'!BE13+'4 курс'!BE13</f>
        <v>171</v>
      </c>
      <c r="BF13" s="1"/>
    </row>
    <row r="14" spans="1:59" ht="10.5" customHeight="1" x14ac:dyDescent="0.2">
      <c r="A14" s="25"/>
      <c r="B14" s="129"/>
      <c r="C14" s="129"/>
      <c r="D14" s="1" t="s">
        <v>24</v>
      </c>
      <c r="E14" s="18"/>
      <c r="F14" s="18"/>
      <c r="G14" s="18"/>
      <c r="H14" s="18"/>
      <c r="I14" s="18"/>
      <c r="J14" s="18"/>
      <c r="K14" s="18"/>
      <c r="L14" s="5"/>
      <c r="M14" s="6"/>
      <c r="N14" s="6"/>
      <c r="O14" s="6"/>
      <c r="P14" s="6"/>
      <c r="Q14" s="5"/>
      <c r="R14" s="18"/>
      <c r="S14" s="18"/>
      <c r="T14" s="18"/>
      <c r="U14" s="6"/>
      <c r="V14" s="8"/>
      <c r="W14" s="7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9"/>
      <c r="AW14" s="9"/>
      <c r="AX14" s="9"/>
      <c r="AY14" s="9"/>
      <c r="AZ14" s="9"/>
      <c r="BA14" s="9"/>
      <c r="BB14" s="9"/>
      <c r="BC14" s="9"/>
      <c r="BD14" s="9"/>
      <c r="BE14" s="30">
        <f>'1 курс  '!BE14+'2 курс'!BE14+'3 курс'!BE14+'4 курс'!BE14</f>
        <v>0</v>
      </c>
      <c r="BF14" s="1"/>
    </row>
    <row r="15" spans="1:59" ht="10.5" customHeight="1" x14ac:dyDescent="0.2">
      <c r="A15" s="25"/>
      <c r="B15" s="123" t="s">
        <v>31</v>
      </c>
      <c r="C15" s="154" t="s">
        <v>32</v>
      </c>
      <c r="D15" s="1" t="s">
        <v>23</v>
      </c>
      <c r="E15" s="18"/>
      <c r="F15" s="18"/>
      <c r="G15" s="18"/>
      <c r="H15" s="18"/>
      <c r="I15" s="18"/>
      <c r="J15" s="18"/>
      <c r="K15" s="18"/>
      <c r="L15" s="5"/>
      <c r="M15" s="6"/>
      <c r="N15" s="6"/>
      <c r="O15" s="6"/>
      <c r="P15" s="6"/>
      <c r="Q15" s="5"/>
      <c r="R15" s="18"/>
      <c r="S15" s="18"/>
      <c r="T15" s="18"/>
      <c r="U15" s="6"/>
      <c r="V15" s="8"/>
      <c r="W15" s="7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9"/>
      <c r="AW15" s="9"/>
      <c r="AX15" s="9"/>
      <c r="AY15" s="9"/>
      <c r="AZ15" s="9"/>
      <c r="BA15" s="9"/>
      <c r="BB15" s="9"/>
      <c r="BC15" s="9"/>
      <c r="BD15" s="9"/>
      <c r="BE15" s="30">
        <f>'1 курс  '!BE15+'2 курс'!BE15+'3 курс'!BE15+'4 курс'!BE15</f>
        <v>178</v>
      </c>
      <c r="BF15" s="1"/>
    </row>
    <row r="16" spans="1:59" ht="10.5" customHeight="1" x14ac:dyDescent="0.2">
      <c r="A16" s="25"/>
      <c r="B16" s="123"/>
      <c r="C16" s="154"/>
      <c r="D16" s="1" t="s">
        <v>24</v>
      </c>
      <c r="E16" s="18"/>
      <c r="F16" s="18"/>
      <c r="G16" s="18"/>
      <c r="H16" s="18"/>
      <c r="I16" s="18"/>
      <c r="J16" s="18"/>
      <c r="K16" s="18"/>
      <c r="L16" s="5"/>
      <c r="M16" s="6"/>
      <c r="N16" s="6"/>
      <c r="O16" s="6"/>
      <c r="P16" s="6"/>
      <c r="Q16" s="5"/>
      <c r="R16" s="18"/>
      <c r="S16" s="18"/>
      <c r="T16" s="18"/>
      <c r="U16" s="6"/>
      <c r="V16" s="8"/>
      <c r="W16" s="7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9"/>
      <c r="AW16" s="9"/>
      <c r="AX16" s="9"/>
      <c r="AY16" s="9"/>
      <c r="AZ16" s="9"/>
      <c r="BA16" s="9"/>
      <c r="BB16" s="9"/>
      <c r="BC16" s="9"/>
      <c r="BD16" s="9"/>
      <c r="BE16" s="30">
        <f>'1 курс  '!BE16+'2 курс'!BE16+'3 курс'!BE16+'4 курс'!BE16</f>
        <v>0</v>
      </c>
      <c r="BF16" s="30"/>
      <c r="BG16" s="31"/>
    </row>
    <row r="17" spans="1:61" ht="10.5" customHeight="1" x14ac:dyDescent="0.2">
      <c r="A17" s="25"/>
      <c r="B17" s="125" t="s">
        <v>33</v>
      </c>
      <c r="C17" s="159" t="s">
        <v>34</v>
      </c>
      <c r="D17" s="1" t="s">
        <v>23</v>
      </c>
      <c r="E17" s="18"/>
      <c r="F17" s="18"/>
      <c r="G17" s="18"/>
      <c r="H17" s="18"/>
      <c r="I17" s="18"/>
      <c r="J17" s="18"/>
      <c r="K17" s="18"/>
      <c r="L17" s="5"/>
      <c r="M17" s="6"/>
      <c r="N17" s="6"/>
      <c r="O17" s="6"/>
      <c r="P17" s="6"/>
      <c r="Q17" s="5"/>
      <c r="R17" s="18"/>
      <c r="S17" s="18"/>
      <c r="T17" s="18"/>
      <c r="U17" s="6"/>
      <c r="V17" s="8"/>
      <c r="W17" s="7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9"/>
      <c r="AW17" s="9"/>
      <c r="AX17" s="9"/>
      <c r="AY17" s="9"/>
      <c r="AZ17" s="9"/>
      <c r="BA17" s="9"/>
      <c r="BB17" s="9"/>
      <c r="BC17" s="9"/>
      <c r="BD17" s="9"/>
      <c r="BE17" s="30">
        <f>'1 курс  '!BE17+'2 курс'!BE17+'3 курс'!BE17+'4 курс'!BE17</f>
        <v>239</v>
      </c>
      <c r="BF17" s="30"/>
      <c r="BG17" s="31"/>
    </row>
    <row r="18" spans="1:61" ht="10.5" customHeight="1" x14ac:dyDescent="0.2">
      <c r="A18" s="25"/>
      <c r="B18" s="129"/>
      <c r="C18" s="129"/>
      <c r="D18" s="1" t="s">
        <v>24</v>
      </c>
      <c r="E18" s="18"/>
      <c r="F18" s="18"/>
      <c r="G18" s="18"/>
      <c r="H18" s="18"/>
      <c r="I18" s="18"/>
      <c r="J18" s="18"/>
      <c r="K18" s="18"/>
      <c r="L18" s="5"/>
      <c r="M18" s="6"/>
      <c r="N18" s="6"/>
      <c r="O18" s="6"/>
      <c r="P18" s="6"/>
      <c r="Q18" s="5"/>
      <c r="R18" s="18"/>
      <c r="S18" s="18"/>
      <c r="T18" s="18"/>
      <c r="U18" s="6"/>
      <c r="V18" s="8"/>
      <c r="W18" s="7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9"/>
      <c r="AW18" s="9"/>
      <c r="AX18" s="9"/>
      <c r="AY18" s="9"/>
      <c r="AZ18" s="9"/>
      <c r="BA18" s="9"/>
      <c r="BB18" s="9"/>
      <c r="BC18" s="9"/>
      <c r="BD18" s="9"/>
      <c r="BE18" s="30">
        <f>'1 курс  '!BE18+'2 курс'!BE18+'3 курс'!BE18+'4 курс'!BE18</f>
        <v>0</v>
      </c>
      <c r="BF18" s="30"/>
      <c r="BG18" s="31"/>
    </row>
    <row r="19" spans="1:61" ht="10.5" customHeight="1" x14ac:dyDescent="0.2">
      <c r="A19" s="25"/>
      <c r="B19" s="123" t="s">
        <v>35</v>
      </c>
      <c r="C19" s="154" t="s">
        <v>36</v>
      </c>
      <c r="D19" s="1" t="s">
        <v>23</v>
      </c>
      <c r="E19" s="18"/>
      <c r="F19" s="18"/>
      <c r="G19" s="18"/>
      <c r="H19" s="18"/>
      <c r="I19" s="18"/>
      <c r="J19" s="18"/>
      <c r="K19" s="18"/>
      <c r="L19" s="5"/>
      <c r="M19" s="6"/>
      <c r="N19" s="6"/>
      <c r="O19" s="6"/>
      <c r="P19" s="6"/>
      <c r="Q19" s="5"/>
      <c r="R19" s="18"/>
      <c r="S19" s="18"/>
      <c r="T19" s="18"/>
      <c r="U19" s="6"/>
      <c r="V19" s="8"/>
      <c r="W19" s="7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9"/>
      <c r="AW19" s="9"/>
      <c r="AX19" s="9"/>
      <c r="AY19" s="9"/>
      <c r="AZ19" s="9"/>
      <c r="BA19" s="9"/>
      <c r="BB19" s="9"/>
      <c r="BC19" s="9"/>
      <c r="BD19" s="9"/>
      <c r="BE19" s="30">
        <f>'1 курс  '!BE19+'2 курс'!BE19+'3 курс'!BE19+'4 курс'!BE19</f>
        <v>182</v>
      </c>
      <c r="BF19" s="30"/>
    </row>
    <row r="20" spans="1:61" ht="10.5" customHeight="1" x14ac:dyDescent="0.2">
      <c r="A20" s="25"/>
      <c r="B20" s="123"/>
      <c r="C20" s="154"/>
      <c r="D20" s="1" t="s">
        <v>24</v>
      </c>
      <c r="E20" s="18"/>
      <c r="F20" s="18"/>
      <c r="G20" s="18"/>
      <c r="H20" s="18"/>
      <c r="I20" s="18"/>
      <c r="J20" s="18"/>
      <c r="K20" s="18"/>
      <c r="L20" s="5"/>
      <c r="M20" s="6"/>
      <c r="N20" s="6"/>
      <c r="O20" s="6"/>
      <c r="P20" s="6"/>
      <c r="Q20" s="5"/>
      <c r="R20" s="18"/>
      <c r="S20" s="18"/>
      <c r="T20" s="18"/>
      <c r="U20" s="6"/>
      <c r="V20" s="8"/>
      <c r="W20" s="7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9"/>
      <c r="AW20" s="9"/>
      <c r="AX20" s="9"/>
      <c r="AY20" s="9"/>
      <c r="AZ20" s="9"/>
      <c r="BA20" s="9"/>
      <c r="BB20" s="9"/>
      <c r="BC20" s="9"/>
      <c r="BD20" s="9"/>
      <c r="BE20" s="30">
        <f>'1 курс  '!BE20+'2 курс'!BE20+'3 курс'!BE20+'4 курс'!BE20</f>
        <v>0</v>
      </c>
      <c r="BF20" s="30"/>
      <c r="BG20" s="31"/>
    </row>
    <row r="21" spans="1:61" ht="10.5" customHeight="1" x14ac:dyDescent="0.2">
      <c r="A21" s="25"/>
      <c r="B21" s="123" t="s">
        <v>37</v>
      </c>
      <c r="C21" s="154" t="s">
        <v>38</v>
      </c>
      <c r="D21" s="1" t="s">
        <v>23</v>
      </c>
      <c r="E21" s="18"/>
      <c r="F21" s="18"/>
      <c r="G21" s="18"/>
      <c r="H21" s="18"/>
      <c r="I21" s="18"/>
      <c r="J21" s="18"/>
      <c r="K21" s="18"/>
      <c r="L21" s="5"/>
      <c r="M21" s="6"/>
      <c r="N21" s="6"/>
      <c r="O21" s="6"/>
      <c r="P21" s="6"/>
      <c r="Q21" s="5"/>
      <c r="R21" s="18"/>
      <c r="S21" s="18"/>
      <c r="T21" s="18"/>
      <c r="U21" s="6"/>
      <c r="V21" s="8"/>
      <c r="W21" s="7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9"/>
      <c r="AW21" s="9"/>
      <c r="AX21" s="9"/>
      <c r="AY21" s="9"/>
      <c r="AZ21" s="9"/>
      <c r="BA21" s="9"/>
      <c r="BB21" s="9"/>
      <c r="BC21" s="9"/>
      <c r="BD21" s="9"/>
      <c r="BE21" s="30">
        <f>'1 курс  '!BE21+'2 курс'!BE21+'3 курс'!BE21+'4 курс'!BE21</f>
        <v>222</v>
      </c>
      <c r="BF21" s="30"/>
    </row>
    <row r="22" spans="1:61" ht="10.5" customHeight="1" x14ac:dyDescent="0.2">
      <c r="A22" s="25"/>
      <c r="B22" s="123"/>
      <c r="C22" s="154"/>
      <c r="D22" s="1" t="s">
        <v>24</v>
      </c>
      <c r="E22" s="18"/>
      <c r="F22" s="18"/>
      <c r="G22" s="18"/>
      <c r="H22" s="18"/>
      <c r="I22" s="18"/>
      <c r="J22" s="18"/>
      <c r="K22" s="18"/>
      <c r="L22" s="5"/>
      <c r="M22" s="6"/>
      <c r="N22" s="6"/>
      <c r="O22" s="6"/>
      <c r="P22" s="6"/>
      <c r="Q22" s="5"/>
      <c r="R22" s="18"/>
      <c r="S22" s="18"/>
      <c r="T22" s="18"/>
      <c r="U22" s="6"/>
      <c r="V22" s="8"/>
      <c r="W22" s="7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9"/>
      <c r="AW22" s="9"/>
      <c r="AX22" s="9"/>
      <c r="AY22" s="9"/>
      <c r="AZ22" s="9"/>
      <c r="BA22" s="9"/>
      <c r="BB22" s="9"/>
      <c r="BC22" s="9"/>
      <c r="BD22" s="9"/>
      <c r="BE22" s="30">
        <f>'1 курс  '!BE22+'2 курс'!BE22+'3 курс'!BE22+'4 курс'!BE22</f>
        <v>0</v>
      </c>
      <c r="BF22" s="30"/>
      <c r="BG22" s="31"/>
    </row>
    <row r="23" spans="1:61" ht="10.5" customHeight="1" x14ac:dyDescent="0.2">
      <c r="A23" s="25"/>
      <c r="B23" s="123" t="s">
        <v>39</v>
      </c>
      <c r="C23" s="154" t="s">
        <v>40</v>
      </c>
      <c r="D23" s="1" t="s">
        <v>23</v>
      </c>
      <c r="E23" s="18"/>
      <c r="F23" s="18"/>
      <c r="G23" s="18"/>
      <c r="H23" s="18"/>
      <c r="I23" s="18"/>
      <c r="J23" s="18"/>
      <c r="K23" s="18"/>
      <c r="L23" s="5"/>
      <c r="M23" s="6"/>
      <c r="N23" s="6"/>
      <c r="O23" s="6"/>
      <c r="P23" s="6"/>
      <c r="Q23" s="5"/>
      <c r="R23" s="18"/>
      <c r="S23" s="18"/>
      <c r="T23" s="18"/>
      <c r="U23" s="6"/>
      <c r="V23" s="8"/>
      <c r="W23" s="7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9"/>
      <c r="AW23" s="9"/>
      <c r="AX23" s="9"/>
      <c r="AY23" s="9"/>
      <c r="AZ23" s="9"/>
      <c r="BA23" s="9"/>
      <c r="BB23" s="9"/>
      <c r="BC23" s="9"/>
      <c r="BD23" s="9"/>
      <c r="BE23" s="30">
        <f>'1 курс  '!BE23+'2 курс'!BE23+'3 курс'!BE23+'4 курс'!BE23</f>
        <v>72</v>
      </c>
      <c r="BF23" s="30"/>
    </row>
    <row r="24" spans="1:61" ht="10.5" customHeight="1" x14ac:dyDescent="0.2">
      <c r="A24" s="25"/>
      <c r="B24" s="123"/>
      <c r="C24" s="154"/>
      <c r="D24" s="1" t="s">
        <v>24</v>
      </c>
      <c r="E24" s="18"/>
      <c r="F24" s="18"/>
      <c r="G24" s="18"/>
      <c r="H24" s="18"/>
      <c r="I24" s="18"/>
      <c r="J24" s="18"/>
      <c r="K24" s="18"/>
      <c r="L24" s="5"/>
      <c r="M24" s="6"/>
      <c r="N24" s="6"/>
      <c r="O24" s="6"/>
      <c r="P24" s="6"/>
      <c r="Q24" s="5"/>
      <c r="R24" s="18"/>
      <c r="S24" s="18"/>
      <c r="T24" s="18"/>
      <c r="U24" s="6"/>
      <c r="V24" s="8"/>
      <c r="W24" s="7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9"/>
      <c r="AW24" s="9"/>
      <c r="AX24" s="9"/>
      <c r="AY24" s="9"/>
      <c r="AZ24" s="9"/>
      <c r="BA24" s="9"/>
      <c r="BB24" s="9"/>
      <c r="BC24" s="9"/>
      <c r="BD24" s="9"/>
      <c r="BE24" s="30">
        <f>'1 курс  '!BE24+'2 курс'!BE24+'3 курс'!BE24+'4 курс'!BE24</f>
        <v>0</v>
      </c>
      <c r="BF24" s="30"/>
      <c r="BG24" s="31"/>
      <c r="BI24" t="s">
        <v>41</v>
      </c>
    </row>
    <row r="25" spans="1:61" ht="10.5" customHeight="1" x14ac:dyDescent="0.2">
      <c r="A25" s="25"/>
      <c r="B25" s="125" t="s">
        <v>42</v>
      </c>
      <c r="C25" s="159" t="s">
        <v>43</v>
      </c>
      <c r="D25" s="1" t="s">
        <v>23</v>
      </c>
      <c r="E25" s="18"/>
      <c r="F25" s="18"/>
      <c r="G25" s="18"/>
      <c r="H25" s="18"/>
      <c r="I25" s="18"/>
      <c r="J25" s="18"/>
      <c r="K25" s="18"/>
      <c r="L25" s="5"/>
      <c r="M25" s="6"/>
      <c r="N25" s="6"/>
      <c r="O25" s="6"/>
      <c r="P25" s="6"/>
      <c r="Q25" s="5"/>
      <c r="R25" s="18"/>
      <c r="S25" s="18"/>
      <c r="T25" s="18"/>
      <c r="U25" s="6"/>
      <c r="V25" s="8"/>
      <c r="W25" s="7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9"/>
      <c r="AW25" s="9"/>
      <c r="AX25" s="9"/>
      <c r="AY25" s="9"/>
      <c r="AZ25" s="9"/>
      <c r="BA25" s="9"/>
      <c r="BB25" s="9"/>
      <c r="BC25" s="9"/>
      <c r="BD25" s="9"/>
      <c r="BE25" s="30">
        <f>'1 курс  '!BE25+'2 курс'!BE25+'3 курс'!BE25+'4 курс'!BE25</f>
        <v>108</v>
      </c>
      <c r="BF25" s="30"/>
      <c r="BG25" s="31"/>
    </row>
    <row r="26" spans="1:61" ht="10.5" customHeight="1" x14ac:dyDescent="0.2">
      <c r="A26" s="25"/>
      <c r="B26" s="129"/>
      <c r="C26" s="129"/>
      <c r="D26" s="1" t="s">
        <v>24</v>
      </c>
      <c r="E26" s="18"/>
      <c r="F26" s="18"/>
      <c r="G26" s="18"/>
      <c r="H26" s="18"/>
      <c r="I26" s="18"/>
      <c r="J26" s="18"/>
      <c r="K26" s="18"/>
      <c r="L26" s="5"/>
      <c r="M26" s="6"/>
      <c r="N26" s="6"/>
      <c r="O26" s="6"/>
      <c r="P26" s="6"/>
      <c r="Q26" s="5"/>
      <c r="R26" s="18"/>
      <c r="S26" s="18"/>
      <c r="T26" s="18"/>
      <c r="U26" s="6"/>
      <c r="V26" s="8"/>
      <c r="W26" s="7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9"/>
      <c r="AW26" s="9"/>
      <c r="AX26" s="9"/>
      <c r="AY26" s="9"/>
      <c r="AZ26" s="9"/>
      <c r="BA26" s="9"/>
      <c r="BB26" s="9"/>
      <c r="BC26" s="9"/>
      <c r="BD26" s="9"/>
      <c r="BE26" s="30">
        <f>'1 курс  '!BE26+'2 курс'!BE26+'3 курс'!BE26+'4 курс'!BE26</f>
        <v>0</v>
      </c>
      <c r="BF26" s="30"/>
      <c r="BG26" s="31"/>
    </row>
    <row r="27" spans="1:61" ht="10.5" customHeight="1" x14ac:dyDescent="0.2">
      <c r="A27" s="25"/>
      <c r="B27" s="123" t="s">
        <v>44</v>
      </c>
      <c r="C27" s="153" t="s">
        <v>45</v>
      </c>
      <c r="D27" s="1" t="s">
        <v>23</v>
      </c>
      <c r="E27" s="18"/>
      <c r="F27" s="18"/>
      <c r="G27" s="18"/>
      <c r="H27" s="18"/>
      <c r="I27" s="18"/>
      <c r="J27" s="18"/>
      <c r="K27" s="18"/>
      <c r="L27" s="5"/>
      <c r="M27" s="6"/>
      <c r="N27" s="6"/>
      <c r="O27" s="6"/>
      <c r="P27" s="6"/>
      <c r="Q27" s="5"/>
      <c r="R27" s="18"/>
      <c r="S27" s="18"/>
      <c r="T27" s="18"/>
      <c r="U27" s="6"/>
      <c r="V27" s="8"/>
      <c r="W27" s="7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9"/>
      <c r="AW27" s="9"/>
      <c r="AX27" s="9"/>
      <c r="AY27" s="9"/>
      <c r="AZ27" s="9"/>
      <c r="BA27" s="9"/>
      <c r="BB27" s="9"/>
      <c r="BC27" s="9"/>
      <c r="BD27" s="9"/>
      <c r="BE27" s="30">
        <f>'1 курс  '!BE27+'2 курс'!BE27+'3 курс'!BE27+'4 курс'!BE27</f>
        <v>199</v>
      </c>
      <c r="BF27" s="30"/>
    </row>
    <row r="28" spans="1:61" ht="10.5" customHeight="1" x14ac:dyDescent="0.2">
      <c r="A28" s="25"/>
      <c r="B28" s="123"/>
      <c r="C28" s="153"/>
      <c r="D28" s="1" t="s">
        <v>24</v>
      </c>
      <c r="E28" s="18"/>
      <c r="F28" s="18"/>
      <c r="G28" s="18"/>
      <c r="H28" s="18"/>
      <c r="I28" s="18"/>
      <c r="J28" s="18"/>
      <c r="K28" s="18"/>
      <c r="L28" s="5"/>
      <c r="M28" s="6"/>
      <c r="N28" s="6"/>
      <c r="O28" s="6"/>
      <c r="P28" s="6"/>
      <c r="Q28" s="5"/>
      <c r="R28" s="18"/>
      <c r="S28" s="18"/>
      <c r="T28" s="18"/>
      <c r="U28" s="6"/>
      <c r="V28" s="8"/>
      <c r="W28" s="7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9"/>
      <c r="AW28" s="9"/>
      <c r="AX28" s="9"/>
      <c r="AY28" s="9"/>
      <c r="AZ28" s="9"/>
      <c r="BA28" s="9"/>
      <c r="BB28" s="9"/>
      <c r="BC28" s="9"/>
      <c r="BD28" s="9"/>
      <c r="BE28" s="30">
        <f>'1 курс  '!BE28+'2 курс'!BE28+'3 курс'!BE28+'4 курс'!BE28</f>
        <v>0</v>
      </c>
      <c r="BF28" s="30"/>
      <c r="BG28" s="31"/>
    </row>
    <row r="29" spans="1:61" ht="10.5" customHeight="1" x14ac:dyDescent="0.2">
      <c r="A29" s="25"/>
      <c r="B29" s="123" t="s">
        <v>46</v>
      </c>
      <c r="C29" s="123" t="s">
        <v>47</v>
      </c>
      <c r="D29" s="1" t="s">
        <v>23</v>
      </c>
      <c r="E29" s="18"/>
      <c r="F29" s="18"/>
      <c r="G29" s="18"/>
      <c r="H29" s="18"/>
      <c r="I29" s="18"/>
      <c r="J29" s="18"/>
      <c r="K29" s="18"/>
      <c r="L29" s="5"/>
      <c r="M29" s="6"/>
      <c r="N29" s="6"/>
      <c r="O29" s="6"/>
      <c r="P29" s="6"/>
      <c r="Q29" s="5"/>
      <c r="R29" s="18"/>
      <c r="S29" s="18"/>
      <c r="T29" s="18"/>
      <c r="U29" s="6"/>
      <c r="V29" s="8"/>
      <c r="W29" s="7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9"/>
      <c r="AW29" s="9"/>
      <c r="AX29" s="9"/>
      <c r="AY29" s="9"/>
      <c r="AZ29" s="9"/>
      <c r="BA29" s="9"/>
      <c r="BB29" s="9"/>
      <c r="BC29" s="9"/>
      <c r="BD29" s="9"/>
      <c r="BE29" s="30">
        <f>'1 курс  '!BE29+'2 курс'!BE29+'3 курс'!BE29+'4 курс'!BE29</f>
        <v>0</v>
      </c>
      <c r="BF29" s="30"/>
    </row>
    <row r="30" spans="1:61" ht="11.25" customHeight="1" x14ac:dyDescent="0.2">
      <c r="A30" s="25"/>
      <c r="B30" s="123"/>
      <c r="C30" s="123"/>
      <c r="D30" s="1" t="s">
        <v>24</v>
      </c>
      <c r="E30" s="44"/>
      <c r="F30" s="40"/>
      <c r="G30" s="44"/>
      <c r="H30" s="44"/>
      <c r="I30" s="44"/>
      <c r="J30" s="44"/>
      <c r="K30" s="44"/>
      <c r="L30" s="32"/>
      <c r="M30" s="38"/>
      <c r="N30" s="38"/>
      <c r="O30" s="38"/>
      <c r="P30" s="38"/>
      <c r="Q30" s="32"/>
      <c r="R30" s="44"/>
      <c r="S30" s="18"/>
      <c r="T30" s="18"/>
      <c r="U30" s="6"/>
      <c r="V30" s="8"/>
      <c r="W30" s="7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9"/>
      <c r="AW30" s="9"/>
      <c r="AX30" s="9"/>
      <c r="AY30" s="9"/>
      <c r="AZ30" s="9"/>
      <c r="BA30" s="9"/>
      <c r="BB30" s="9"/>
      <c r="BC30" s="9"/>
      <c r="BD30" s="9"/>
      <c r="BE30" s="30">
        <f>'1 курс  '!BE30+'2 курс'!BE30+'3 курс'!BE30+'4 курс'!BE30</f>
        <v>0</v>
      </c>
      <c r="BF30" s="30"/>
      <c r="BG30" s="31"/>
    </row>
    <row r="31" spans="1:61" ht="11.25" customHeight="1" x14ac:dyDescent="0.2">
      <c r="A31" s="25"/>
      <c r="B31" s="125" t="s">
        <v>48</v>
      </c>
      <c r="C31" s="125" t="s">
        <v>49</v>
      </c>
      <c r="D31" s="1" t="s">
        <v>23</v>
      </c>
      <c r="E31" s="44"/>
      <c r="F31" s="40"/>
      <c r="G31" s="44"/>
      <c r="H31" s="44"/>
      <c r="I31" s="44"/>
      <c r="J31" s="44"/>
      <c r="K31" s="44"/>
      <c r="L31" s="32"/>
      <c r="M31" s="38"/>
      <c r="N31" s="38"/>
      <c r="O31" s="38"/>
      <c r="P31" s="38"/>
      <c r="Q31" s="32"/>
      <c r="R31" s="44"/>
      <c r="S31" s="18"/>
      <c r="T31" s="18"/>
      <c r="U31" s="6"/>
      <c r="V31" s="8"/>
      <c r="W31" s="7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9"/>
      <c r="AW31" s="9"/>
      <c r="AX31" s="9"/>
      <c r="AY31" s="9"/>
      <c r="AZ31" s="9"/>
      <c r="BA31" s="9"/>
      <c r="BB31" s="9"/>
      <c r="BC31" s="9"/>
      <c r="BD31" s="9"/>
      <c r="BE31" s="30">
        <f>'1 курс  '!BE31+'2 курс'!BE31+'3 курс'!BE31+'4 курс'!BE31</f>
        <v>0</v>
      </c>
      <c r="BF31" s="30"/>
      <c r="BG31" s="31"/>
    </row>
    <row r="32" spans="1:61" ht="11.25" customHeight="1" x14ac:dyDescent="0.2">
      <c r="A32" s="25"/>
      <c r="B32" s="129"/>
      <c r="C32" s="129"/>
      <c r="D32" s="1" t="s">
        <v>24</v>
      </c>
      <c r="E32" s="44"/>
      <c r="F32" s="40"/>
      <c r="G32" s="44"/>
      <c r="H32" s="44"/>
      <c r="I32" s="44"/>
      <c r="J32" s="44"/>
      <c r="K32" s="44"/>
      <c r="L32" s="32"/>
      <c r="M32" s="38"/>
      <c r="N32" s="38"/>
      <c r="O32" s="38"/>
      <c r="P32" s="38"/>
      <c r="Q32" s="32"/>
      <c r="R32" s="44"/>
      <c r="S32" s="18"/>
      <c r="T32" s="18"/>
      <c r="U32" s="6"/>
      <c r="V32" s="8"/>
      <c r="W32" s="7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9"/>
      <c r="AW32" s="9"/>
      <c r="AX32" s="9"/>
      <c r="AY32" s="9"/>
      <c r="AZ32" s="9"/>
      <c r="BA32" s="9"/>
      <c r="BB32" s="9"/>
      <c r="BC32" s="9"/>
      <c r="BD32" s="9"/>
      <c r="BE32" s="30">
        <f>'1 курс  '!BE32+'2 курс'!BE32+'3 курс'!BE32+'4 курс'!BE32</f>
        <v>0</v>
      </c>
      <c r="BF32" s="30"/>
      <c r="BG32" s="31"/>
    </row>
    <row r="33" spans="1:59" ht="11.25" customHeight="1" x14ac:dyDescent="0.2">
      <c r="A33" s="25"/>
      <c r="B33" s="125" t="s">
        <v>50</v>
      </c>
      <c r="C33" s="125" t="s">
        <v>51</v>
      </c>
      <c r="D33" s="1" t="s">
        <v>23</v>
      </c>
      <c r="E33" s="44"/>
      <c r="F33" s="40"/>
      <c r="G33" s="44"/>
      <c r="H33" s="44"/>
      <c r="I33" s="44"/>
      <c r="J33" s="44"/>
      <c r="K33" s="44"/>
      <c r="L33" s="32"/>
      <c r="M33" s="38"/>
      <c r="N33" s="38"/>
      <c r="O33" s="38"/>
      <c r="P33" s="38"/>
      <c r="Q33" s="32"/>
      <c r="R33" s="44"/>
      <c r="S33" s="18"/>
      <c r="T33" s="18"/>
      <c r="U33" s="6"/>
      <c r="V33" s="8"/>
      <c r="W33" s="7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9"/>
      <c r="AW33" s="9"/>
      <c r="AX33" s="9"/>
      <c r="AY33" s="9"/>
      <c r="AZ33" s="9"/>
      <c r="BA33" s="9"/>
      <c r="BB33" s="9"/>
      <c r="BC33" s="9"/>
      <c r="BD33" s="9"/>
      <c r="BE33" s="30">
        <f>'1 курс  '!BE33+'2 курс'!BE33+'3 курс'!BE33+'4 курс'!BE33</f>
        <v>36</v>
      </c>
      <c r="BF33" s="30"/>
      <c r="BG33" s="31"/>
    </row>
    <row r="34" spans="1:59" ht="11.25" customHeight="1" x14ac:dyDescent="0.2">
      <c r="A34" s="25"/>
      <c r="B34" s="129"/>
      <c r="C34" s="129"/>
      <c r="D34" s="1" t="s">
        <v>24</v>
      </c>
      <c r="E34" s="44"/>
      <c r="F34" s="40"/>
      <c r="G34" s="44"/>
      <c r="H34" s="44"/>
      <c r="I34" s="44"/>
      <c r="J34" s="44"/>
      <c r="K34" s="44"/>
      <c r="L34" s="32"/>
      <c r="M34" s="38"/>
      <c r="N34" s="38"/>
      <c r="O34" s="38"/>
      <c r="P34" s="38"/>
      <c r="Q34" s="32"/>
      <c r="R34" s="44"/>
      <c r="S34" s="18"/>
      <c r="T34" s="18"/>
      <c r="U34" s="6"/>
      <c r="V34" s="8"/>
      <c r="W34" s="7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9"/>
      <c r="AW34" s="9"/>
      <c r="AX34" s="9"/>
      <c r="AY34" s="9"/>
      <c r="AZ34" s="9"/>
      <c r="BA34" s="9"/>
      <c r="BB34" s="9"/>
      <c r="BC34" s="9"/>
      <c r="BD34" s="9"/>
      <c r="BE34" s="30">
        <f>'1 курс  '!BE34+'2 курс'!BE34+'3 курс'!BE34+'4 курс'!BE34</f>
        <v>0</v>
      </c>
      <c r="BF34" s="30"/>
      <c r="BG34" s="31"/>
    </row>
    <row r="35" spans="1:59" ht="10.5" customHeight="1" x14ac:dyDescent="0.2">
      <c r="A35" s="25"/>
      <c r="B35" s="119" t="s">
        <v>25</v>
      </c>
      <c r="C35" s="119" t="s">
        <v>52</v>
      </c>
      <c r="D35" s="54" t="s">
        <v>23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30">
        <f>'1 курс  '!BE35+'2 курс'!BE35+'3 курс'!BE35+'4 курс'!BE35</f>
        <v>379</v>
      </c>
      <c r="BF35" s="11"/>
    </row>
    <row r="36" spans="1:59" ht="10.5" customHeight="1" x14ac:dyDescent="0.2">
      <c r="A36" s="25"/>
      <c r="B36" s="119"/>
      <c r="C36" s="119"/>
      <c r="D36" s="54" t="s">
        <v>24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30">
        <f>'1 курс  '!BE36+'2 курс'!BE36+'3 курс'!BE36+'4 курс'!BE36</f>
        <v>0</v>
      </c>
      <c r="BF36" s="11"/>
    </row>
    <row r="37" spans="1:59" ht="10.5" customHeight="1" x14ac:dyDescent="0.2">
      <c r="A37" s="25"/>
      <c r="B37" s="123" t="s">
        <v>53</v>
      </c>
      <c r="C37" s="123" t="s">
        <v>54</v>
      </c>
      <c r="D37" s="1" t="s">
        <v>23</v>
      </c>
      <c r="E37" s="18"/>
      <c r="F37" s="18"/>
      <c r="G37" s="18"/>
      <c r="H37" s="18"/>
      <c r="I37" s="18"/>
      <c r="J37" s="18"/>
      <c r="K37" s="18"/>
      <c r="L37" s="6"/>
      <c r="M37" s="6"/>
      <c r="N37" s="6"/>
      <c r="O37" s="6"/>
      <c r="P37" s="18"/>
      <c r="Q37" s="18"/>
      <c r="R37" s="18"/>
      <c r="S37" s="18"/>
      <c r="T37" s="18"/>
      <c r="U37" s="6"/>
      <c r="V37" s="8"/>
      <c r="W37" s="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9"/>
      <c r="AW37" s="9"/>
      <c r="AX37" s="9"/>
      <c r="AY37" s="9"/>
      <c r="AZ37" s="9"/>
      <c r="BA37" s="9"/>
      <c r="BB37" s="9"/>
      <c r="BC37" s="9"/>
      <c r="BD37" s="9"/>
      <c r="BE37" s="30">
        <f>'1 курс  '!BE37+'2 курс'!BE37+'3 курс'!BE37+'4 курс'!BE37</f>
        <v>108</v>
      </c>
      <c r="BF37" s="1"/>
    </row>
    <row r="38" spans="1:59" ht="10.5" customHeight="1" x14ac:dyDescent="0.2">
      <c r="A38" s="25"/>
      <c r="B38" s="123"/>
      <c r="C38" s="123"/>
      <c r="D38" s="1" t="s">
        <v>24</v>
      </c>
      <c r="E38" s="18"/>
      <c r="F38" s="39"/>
      <c r="G38" s="18"/>
      <c r="H38" s="18"/>
      <c r="I38" s="18"/>
      <c r="J38" s="18"/>
      <c r="K38" s="18"/>
      <c r="L38" s="6"/>
      <c r="M38" s="6"/>
      <c r="N38" s="6"/>
      <c r="O38" s="6"/>
      <c r="P38" s="18"/>
      <c r="Q38" s="18"/>
      <c r="R38" s="18"/>
      <c r="S38" s="18"/>
      <c r="T38" s="18"/>
      <c r="U38" s="6"/>
      <c r="V38" s="8"/>
      <c r="W38" s="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9"/>
      <c r="AW38" s="9"/>
      <c r="AX38" s="9"/>
      <c r="AY38" s="9"/>
      <c r="AZ38" s="9"/>
      <c r="BA38" s="9"/>
      <c r="BB38" s="9"/>
      <c r="BC38" s="9"/>
      <c r="BD38" s="9"/>
      <c r="BE38" s="30">
        <f>'1 курс  '!BE38+'2 курс'!BE38+'3 курс'!BE38+'4 курс'!BE38</f>
        <v>0</v>
      </c>
      <c r="BF38" s="30"/>
      <c r="BG38" s="31"/>
    </row>
    <row r="39" spans="1:59" ht="10.5" customHeight="1" x14ac:dyDescent="0.2">
      <c r="A39" s="25"/>
      <c r="B39" s="123" t="s">
        <v>55</v>
      </c>
      <c r="C39" s="123" t="s">
        <v>56</v>
      </c>
      <c r="D39" s="1" t="s">
        <v>23</v>
      </c>
      <c r="E39" s="18"/>
      <c r="F39" s="40"/>
      <c r="G39" s="18"/>
      <c r="H39" s="18"/>
      <c r="I39" s="18"/>
      <c r="J39" s="18"/>
      <c r="K39" s="18"/>
      <c r="L39" s="6"/>
      <c r="M39" s="6"/>
      <c r="N39" s="6"/>
      <c r="O39" s="6"/>
      <c r="P39" s="18"/>
      <c r="Q39" s="18"/>
      <c r="R39" s="18"/>
      <c r="S39" s="18"/>
      <c r="T39" s="18"/>
      <c r="U39" s="6"/>
      <c r="V39" s="8"/>
      <c r="W39" s="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9"/>
      <c r="AW39" s="9"/>
      <c r="AX39" s="9"/>
      <c r="AY39" s="9"/>
      <c r="AZ39" s="9"/>
      <c r="BA39" s="9"/>
      <c r="BB39" s="9"/>
      <c r="BC39" s="9"/>
      <c r="BD39" s="9"/>
      <c r="BE39" s="30">
        <f>'1 курс  '!BE39+'2 курс'!BE39+'3 курс'!BE39+'4 курс'!BE39</f>
        <v>199</v>
      </c>
      <c r="BF39" s="30"/>
    </row>
    <row r="40" spans="1:59" ht="10.5" customHeight="1" x14ac:dyDescent="0.2">
      <c r="A40" s="25"/>
      <c r="B40" s="123"/>
      <c r="C40" s="123"/>
      <c r="D40" s="1" t="s">
        <v>24</v>
      </c>
      <c r="E40" s="18"/>
      <c r="F40" s="41"/>
      <c r="G40" s="42"/>
      <c r="H40" s="18"/>
      <c r="I40" s="18"/>
      <c r="J40" s="18"/>
      <c r="K40" s="18"/>
      <c r="L40" s="6"/>
      <c r="M40" s="6"/>
      <c r="N40" s="6"/>
      <c r="O40" s="6"/>
      <c r="P40" s="18"/>
      <c r="Q40" s="18"/>
      <c r="R40" s="18"/>
      <c r="S40" s="18"/>
      <c r="T40" s="18"/>
      <c r="U40" s="6"/>
      <c r="V40" s="8"/>
      <c r="W40" s="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9"/>
      <c r="AW40" s="9"/>
      <c r="AX40" s="9"/>
      <c r="AY40" s="9"/>
      <c r="AZ40" s="9"/>
      <c r="BA40" s="9"/>
      <c r="BB40" s="9"/>
      <c r="BC40" s="9"/>
      <c r="BD40" s="9"/>
      <c r="BE40" s="30">
        <f>'1 курс  '!BE40+'2 курс'!BE40+'3 курс'!BE40+'4 курс'!BE40</f>
        <v>0</v>
      </c>
      <c r="BF40" s="30"/>
      <c r="BG40" s="31"/>
    </row>
    <row r="41" spans="1:59" ht="10.5" customHeight="1" x14ac:dyDescent="0.2">
      <c r="A41" s="25"/>
      <c r="B41" s="123" t="s">
        <v>57</v>
      </c>
      <c r="C41" s="153" t="s">
        <v>58</v>
      </c>
      <c r="D41" s="1" t="s">
        <v>23</v>
      </c>
      <c r="E41" s="18"/>
      <c r="F41" s="41"/>
      <c r="G41" s="18"/>
      <c r="H41" s="18"/>
      <c r="I41" s="18"/>
      <c r="J41" s="18"/>
      <c r="K41" s="18"/>
      <c r="L41" s="6"/>
      <c r="M41" s="6"/>
      <c r="N41" s="6"/>
      <c r="O41" s="6"/>
      <c r="P41" s="18"/>
      <c r="Q41" s="18"/>
      <c r="R41" s="18"/>
      <c r="S41" s="18"/>
      <c r="T41" s="18"/>
      <c r="U41" s="6"/>
      <c r="V41" s="8"/>
      <c r="W41" s="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9"/>
      <c r="AW41" s="9"/>
      <c r="AX41" s="9"/>
      <c r="AY41" s="9"/>
      <c r="AZ41" s="9"/>
      <c r="BA41" s="9"/>
      <c r="BB41" s="9"/>
      <c r="BC41" s="9"/>
      <c r="BD41" s="9"/>
      <c r="BE41" s="30">
        <f>'1 курс  '!BE41+'2 курс'!BE41+'3 курс'!BE41+'4 курс'!BE41</f>
        <v>72</v>
      </c>
      <c r="BF41" s="30"/>
    </row>
    <row r="42" spans="1:59" ht="10.5" customHeight="1" x14ac:dyDescent="0.2">
      <c r="A42" s="25"/>
      <c r="B42" s="123"/>
      <c r="C42" s="124"/>
      <c r="D42" s="1" t="s">
        <v>24</v>
      </c>
      <c r="E42" s="18"/>
      <c r="F42" s="40"/>
      <c r="G42" s="42"/>
      <c r="H42" s="18"/>
      <c r="I42" s="18"/>
      <c r="J42" s="18"/>
      <c r="K42" s="18"/>
      <c r="L42" s="6"/>
      <c r="M42" s="6"/>
      <c r="N42" s="6"/>
      <c r="O42" s="6"/>
      <c r="P42" s="18"/>
      <c r="Q42" s="18"/>
      <c r="R42" s="18"/>
      <c r="S42" s="18"/>
      <c r="T42" s="18"/>
      <c r="U42" s="6"/>
      <c r="V42" s="8"/>
      <c r="W42" s="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9"/>
      <c r="AW42" s="9"/>
      <c r="AX42" s="9"/>
      <c r="AY42" s="9"/>
      <c r="AZ42" s="9"/>
      <c r="BA42" s="9"/>
      <c r="BB42" s="9"/>
      <c r="BC42" s="9"/>
      <c r="BD42" s="9"/>
      <c r="BE42" s="30">
        <f>'1 курс  '!BE42+'2 курс'!BE42+'3 курс'!BE42+'4 курс'!BE42</f>
        <v>0</v>
      </c>
      <c r="BF42" s="30"/>
      <c r="BG42" s="31"/>
    </row>
    <row r="43" spans="1:59" s="35" customFormat="1" ht="10.5" customHeight="1" x14ac:dyDescent="0.2">
      <c r="A43" s="25"/>
      <c r="B43" s="146" t="s">
        <v>59</v>
      </c>
      <c r="C43" s="148" t="s">
        <v>60</v>
      </c>
      <c r="D43" s="11" t="s">
        <v>23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1"/>
      <c r="AV43" s="12"/>
      <c r="AW43" s="12"/>
      <c r="AX43" s="12"/>
      <c r="AY43" s="12"/>
      <c r="AZ43" s="12"/>
      <c r="BA43" s="12"/>
      <c r="BB43" s="12"/>
      <c r="BC43" s="12"/>
      <c r="BD43" s="12"/>
      <c r="BE43" s="30">
        <f>'1 курс  '!BE43+'2 курс'!BE43+'3 курс'!BE43+'4 курс'!BE43</f>
        <v>218</v>
      </c>
      <c r="BF43" s="33"/>
      <c r="BG43" s="34"/>
    </row>
    <row r="44" spans="1:59" s="35" customFormat="1" ht="10.5" customHeight="1" x14ac:dyDescent="0.2">
      <c r="A44" s="25"/>
      <c r="B44" s="147"/>
      <c r="C44" s="149"/>
      <c r="D44" s="11" t="s">
        <v>24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1"/>
      <c r="AV44" s="12"/>
      <c r="AW44" s="12"/>
      <c r="AX44" s="12"/>
      <c r="AY44" s="12"/>
      <c r="AZ44" s="12"/>
      <c r="BA44" s="12"/>
      <c r="BB44" s="12"/>
      <c r="BC44" s="12"/>
      <c r="BD44" s="12"/>
      <c r="BE44" s="30">
        <f>'1 курс  '!BE44+'2 курс'!BE44+'3 курс'!BE44+'4 курс'!BE44</f>
        <v>0</v>
      </c>
      <c r="BF44" s="33"/>
      <c r="BG44" s="34"/>
    </row>
    <row r="45" spans="1:59" ht="10.5" customHeight="1" x14ac:dyDescent="0.2">
      <c r="A45" s="25"/>
      <c r="B45" s="125" t="s">
        <v>61</v>
      </c>
      <c r="C45" s="127" t="s">
        <v>62</v>
      </c>
      <c r="D45" s="1" t="s">
        <v>23</v>
      </c>
      <c r="E45" s="18"/>
      <c r="F45" s="43"/>
      <c r="G45" s="42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8"/>
      <c r="W45" s="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9"/>
      <c r="AW45" s="9"/>
      <c r="AX45" s="9"/>
      <c r="AY45" s="9"/>
      <c r="AZ45" s="9"/>
      <c r="BA45" s="9"/>
      <c r="BB45" s="9"/>
      <c r="BC45" s="9"/>
      <c r="BD45" s="9"/>
      <c r="BE45" s="30">
        <f>'1 курс  '!BE45+'2 курс'!BE45+'3 курс'!BE45+'4 курс'!BE45</f>
        <v>48</v>
      </c>
      <c r="BF45" s="30"/>
      <c r="BG45" s="31"/>
    </row>
    <row r="46" spans="1:59" ht="10.5" customHeight="1" x14ac:dyDescent="0.2">
      <c r="A46" s="25"/>
      <c r="B46" s="126"/>
      <c r="C46" s="128"/>
      <c r="D46" s="1" t="s">
        <v>24</v>
      </c>
      <c r="E46" s="18"/>
      <c r="F46" s="43"/>
      <c r="G46" s="42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8"/>
      <c r="W46" s="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9"/>
      <c r="AW46" s="9"/>
      <c r="AX46" s="9"/>
      <c r="AY46" s="9"/>
      <c r="AZ46" s="9"/>
      <c r="BA46" s="9"/>
      <c r="BB46" s="9"/>
      <c r="BC46" s="9"/>
      <c r="BD46" s="9"/>
      <c r="BE46" s="30">
        <f>'1 курс  '!BE46+'2 курс'!BE46+'3 курс'!BE46+'4 курс'!BE46</f>
        <v>0</v>
      </c>
      <c r="BF46" s="30"/>
      <c r="BG46" s="31"/>
    </row>
    <row r="47" spans="1:59" ht="10.5" customHeight="1" x14ac:dyDescent="0.2">
      <c r="A47" s="25"/>
      <c r="B47" s="125" t="s">
        <v>63</v>
      </c>
      <c r="C47" s="127" t="s">
        <v>64</v>
      </c>
      <c r="D47" s="1" t="s">
        <v>23</v>
      </c>
      <c r="E47" s="18"/>
      <c r="F47" s="43"/>
      <c r="G47" s="42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8"/>
      <c r="W47" s="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9"/>
      <c r="AW47" s="9"/>
      <c r="AX47" s="9"/>
      <c r="AY47" s="9"/>
      <c r="AZ47" s="9"/>
      <c r="BA47" s="9"/>
      <c r="BB47" s="9"/>
      <c r="BC47" s="9"/>
      <c r="BD47" s="9"/>
      <c r="BE47" s="30">
        <f>'1 курс  '!BE47+'2 курс'!BE47+'3 курс'!BE47+'4 курс'!BE47</f>
        <v>62</v>
      </c>
      <c r="BF47" s="30"/>
      <c r="BG47" s="31"/>
    </row>
    <row r="48" spans="1:59" ht="10.5" customHeight="1" x14ac:dyDescent="0.2">
      <c r="A48" s="25"/>
      <c r="B48" s="126"/>
      <c r="C48" s="128"/>
      <c r="D48" s="1" t="s">
        <v>24</v>
      </c>
      <c r="E48" s="18"/>
      <c r="F48" s="43"/>
      <c r="G48" s="42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8"/>
      <c r="W48" s="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9"/>
      <c r="AW48" s="9"/>
      <c r="AX48" s="9"/>
      <c r="AY48" s="9"/>
      <c r="AZ48" s="9"/>
      <c r="BA48" s="9"/>
      <c r="BB48" s="9"/>
      <c r="BC48" s="9"/>
      <c r="BD48" s="9"/>
      <c r="BE48" s="30">
        <f>'1 курс  '!BE48+'2 курс'!BE48+'3 курс'!BE48+'4 курс'!BE48</f>
        <v>0</v>
      </c>
      <c r="BF48" s="30"/>
      <c r="BG48" s="31"/>
    </row>
    <row r="49" spans="1:61" ht="10.5" customHeight="1" x14ac:dyDescent="0.2">
      <c r="A49" s="25"/>
      <c r="B49" s="125" t="s">
        <v>65</v>
      </c>
      <c r="C49" s="127" t="s">
        <v>66</v>
      </c>
      <c r="D49" s="1" t="s">
        <v>23</v>
      </c>
      <c r="E49" s="18"/>
      <c r="F49" s="40"/>
      <c r="G49" s="42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8"/>
      <c r="W49" s="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36"/>
      <c r="AS49" s="18"/>
      <c r="AT49" s="37"/>
      <c r="AU49" s="18"/>
      <c r="AV49" s="9"/>
      <c r="AW49" s="9"/>
      <c r="AX49" s="9"/>
      <c r="AY49" s="9"/>
      <c r="AZ49" s="9"/>
      <c r="BA49" s="9"/>
      <c r="BB49" s="9"/>
      <c r="BC49" s="9"/>
      <c r="BD49" s="9"/>
      <c r="BE49" s="30">
        <f>'1 курс  '!BE49+'2 курс'!BE49+'3 курс'!BE49+'4 курс'!BE49</f>
        <v>42</v>
      </c>
      <c r="BF49" s="30"/>
      <c r="BG49" s="31"/>
    </row>
    <row r="50" spans="1:61" ht="10.5" customHeight="1" x14ac:dyDescent="0.2">
      <c r="A50" s="25"/>
      <c r="B50" s="126"/>
      <c r="C50" s="129"/>
      <c r="D50" s="1" t="s">
        <v>24</v>
      </c>
      <c r="E50" s="18"/>
      <c r="F50" s="40"/>
      <c r="G50" s="42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8"/>
      <c r="W50" s="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36"/>
      <c r="AS50" s="18"/>
      <c r="AT50" s="37"/>
      <c r="AU50" s="18"/>
      <c r="AV50" s="9"/>
      <c r="AW50" s="9"/>
      <c r="AX50" s="9"/>
      <c r="AY50" s="9"/>
      <c r="AZ50" s="9"/>
      <c r="BA50" s="9"/>
      <c r="BB50" s="9"/>
      <c r="BC50" s="9"/>
      <c r="BD50" s="9"/>
      <c r="BE50" s="30">
        <f>'1 курс  '!BE50+'2 курс'!BE50+'3 курс'!BE50+'4 курс'!BE50</f>
        <v>0</v>
      </c>
      <c r="BF50" s="30"/>
      <c r="BG50" s="31"/>
    </row>
    <row r="51" spans="1:61" ht="10.5" customHeight="1" x14ac:dyDescent="0.2">
      <c r="A51" s="25"/>
      <c r="B51" s="125" t="s">
        <v>67</v>
      </c>
      <c r="C51" s="125" t="s">
        <v>68</v>
      </c>
      <c r="D51" s="1" t="s">
        <v>23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8"/>
      <c r="W51" s="7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36"/>
      <c r="AS51" s="18"/>
      <c r="AT51" s="37"/>
      <c r="AU51" s="18"/>
      <c r="AV51" s="9"/>
      <c r="AW51" s="10"/>
      <c r="AX51" s="10"/>
      <c r="AY51" s="10"/>
      <c r="AZ51" s="10"/>
      <c r="BA51" s="10"/>
      <c r="BB51" s="10"/>
      <c r="BC51" s="10"/>
      <c r="BD51" s="10"/>
      <c r="BE51" s="30">
        <f>'1 курс  '!BE51+'2 курс'!BE51+'3 курс'!BE51+'4 курс'!BE51</f>
        <v>66</v>
      </c>
      <c r="BF51" s="6"/>
    </row>
    <row r="52" spans="1:61" ht="10.5" customHeight="1" x14ac:dyDescent="0.2">
      <c r="A52" s="25"/>
      <c r="B52" s="126"/>
      <c r="C52" s="129"/>
      <c r="D52" s="1" t="s">
        <v>24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8"/>
      <c r="W52" s="7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36"/>
      <c r="AS52" s="18"/>
      <c r="AT52" s="37"/>
      <c r="AU52" s="18"/>
      <c r="AV52" s="9"/>
      <c r="AW52" s="10"/>
      <c r="AX52" s="10"/>
      <c r="AY52" s="10"/>
      <c r="AZ52" s="10"/>
      <c r="BA52" s="10"/>
      <c r="BB52" s="10"/>
      <c r="BC52" s="10"/>
      <c r="BD52" s="10"/>
      <c r="BE52" s="30">
        <f>'1 курс  '!BE52+'2 курс'!BE52+'3 курс'!BE52+'4 курс'!BE52</f>
        <v>0</v>
      </c>
      <c r="BF52" s="6"/>
    </row>
    <row r="53" spans="1:61" ht="10.5" customHeight="1" x14ac:dyDescent="0.2">
      <c r="A53" s="25"/>
      <c r="B53" s="119" t="s">
        <v>69</v>
      </c>
      <c r="C53" s="119" t="s">
        <v>70</v>
      </c>
      <c r="D53" s="2" t="s">
        <v>23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30">
        <f>'1 курс  '!BE53+'2 курс'!BE53+'3 курс'!BE53+'4 курс'!BE53</f>
        <v>1082</v>
      </c>
      <c r="BF53" s="27"/>
    </row>
    <row r="54" spans="1:61" ht="10.5" customHeight="1" x14ac:dyDescent="0.2">
      <c r="A54" s="25"/>
      <c r="B54" s="152"/>
      <c r="C54" s="152"/>
      <c r="D54" s="2" t="s">
        <v>24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11"/>
      <c r="AV54" s="2"/>
      <c r="AW54" s="2"/>
      <c r="AX54" s="2"/>
      <c r="AY54" s="2"/>
      <c r="AZ54" s="2"/>
      <c r="BA54" s="2"/>
      <c r="BB54" s="2"/>
      <c r="BC54" s="2"/>
      <c r="BD54" s="2"/>
      <c r="BE54" s="30">
        <f>'1 курс  '!BE54+'2 курс'!BE54+'3 курс'!BE54+'4 курс'!BE54</f>
        <v>0</v>
      </c>
      <c r="BF54" s="27"/>
    </row>
    <row r="55" spans="1:61" ht="10.5" customHeight="1" x14ac:dyDescent="0.2">
      <c r="A55" s="25"/>
      <c r="B55" s="123" t="s">
        <v>71</v>
      </c>
      <c r="C55" s="153" t="s">
        <v>72</v>
      </c>
      <c r="D55" s="1" t="s">
        <v>23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8"/>
      <c r="W55" s="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9"/>
      <c r="AW55" s="9"/>
      <c r="AX55" s="9"/>
      <c r="AY55" s="9"/>
      <c r="AZ55" s="9"/>
      <c r="BA55" s="9"/>
      <c r="BB55" s="9"/>
      <c r="BC55" s="9"/>
      <c r="BD55" s="9"/>
      <c r="BE55" s="30">
        <f>'1 курс  '!BE55+'2 курс'!BE55+'3 курс'!BE55+'4 курс'!BE55</f>
        <v>45</v>
      </c>
      <c r="BF55" s="1"/>
    </row>
    <row r="56" spans="1:61" ht="10.5" customHeight="1" x14ac:dyDescent="0.2">
      <c r="A56" s="25"/>
      <c r="B56" s="123"/>
      <c r="C56" s="124"/>
      <c r="D56" s="1" t="s">
        <v>24</v>
      </c>
      <c r="E56" s="18"/>
      <c r="F56" s="43"/>
      <c r="G56" s="42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8"/>
      <c r="W56" s="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9"/>
      <c r="AW56" s="9"/>
      <c r="AX56" s="9"/>
      <c r="AY56" s="9"/>
      <c r="AZ56" s="9"/>
      <c r="BA56" s="9"/>
      <c r="BB56" s="9"/>
      <c r="BC56" s="9"/>
      <c r="BD56" s="9"/>
      <c r="BE56" s="30">
        <f>'1 курс  '!BE56+'2 курс'!BE56+'3 курс'!BE56+'4 курс'!BE56</f>
        <v>0</v>
      </c>
      <c r="BF56" s="1"/>
    </row>
    <row r="57" spans="1:61" ht="10.5" customHeight="1" x14ac:dyDescent="0.2">
      <c r="A57" s="25"/>
      <c r="B57" s="125" t="s">
        <v>73</v>
      </c>
      <c r="C57" s="125" t="s">
        <v>74</v>
      </c>
      <c r="D57" s="1" t="s">
        <v>23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8"/>
      <c r="W57" s="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9"/>
      <c r="AW57" s="10"/>
      <c r="AX57" s="10"/>
      <c r="AY57" s="10"/>
      <c r="AZ57" s="10"/>
      <c r="BA57" s="10"/>
      <c r="BB57" s="10"/>
      <c r="BC57" s="10"/>
      <c r="BD57" s="10"/>
      <c r="BE57" s="30">
        <f>'1 курс  '!BE57+'2 курс'!BE57+'3 курс'!BE57+'4 курс'!BE57</f>
        <v>45</v>
      </c>
      <c r="BF57" s="1"/>
      <c r="BI57" t="s">
        <v>75</v>
      </c>
    </row>
    <row r="58" spans="1:61" ht="10.5" customHeight="1" x14ac:dyDescent="0.2">
      <c r="A58" s="25"/>
      <c r="B58" s="126"/>
      <c r="C58" s="126"/>
      <c r="D58" s="1" t="s">
        <v>24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8"/>
      <c r="W58" s="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9"/>
      <c r="AW58" s="10"/>
      <c r="AX58" s="10"/>
      <c r="AY58" s="10"/>
      <c r="AZ58" s="10"/>
      <c r="BA58" s="10"/>
      <c r="BB58" s="10"/>
      <c r="BC58" s="10"/>
      <c r="BD58" s="10"/>
      <c r="BE58" s="30">
        <f>'1 курс  '!BE58+'2 курс'!BE58+'3 курс'!BE58+'4 курс'!BE58</f>
        <v>0</v>
      </c>
      <c r="BF58" s="1"/>
    </row>
    <row r="59" spans="1:61" ht="10.5" customHeight="1" x14ac:dyDescent="0.2">
      <c r="A59" s="25"/>
      <c r="B59" s="125" t="s">
        <v>76</v>
      </c>
      <c r="C59" s="125" t="s">
        <v>77</v>
      </c>
      <c r="D59" s="1" t="s">
        <v>23</v>
      </c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8"/>
      <c r="W59" s="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9"/>
      <c r="AW59" s="10"/>
      <c r="AX59" s="10"/>
      <c r="AY59" s="10"/>
      <c r="AZ59" s="10"/>
      <c r="BA59" s="10"/>
      <c r="BB59" s="10"/>
      <c r="BC59" s="10"/>
      <c r="BD59" s="10"/>
      <c r="BE59" s="30">
        <f>'1 курс  '!BE59+'2 курс'!BE59+'3 курс'!BE59+'4 курс'!BE59</f>
        <v>45</v>
      </c>
      <c r="BF59" s="1"/>
    </row>
    <row r="60" spans="1:61" ht="10.5" customHeight="1" x14ac:dyDescent="0.2">
      <c r="A60" s="25"/>
      <c r="B60" s="126"/>
      <c r="C60" s="126"/>
      <c r="D60" s="1" t="s">
        <v>24</v>
      </c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8"/>
      <c r="W60" s="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9"/>
      <c r="AW60" s="10"/>
      <c r="AX60" s="10"/>
      <c r="AY60" s="10"/>
      <c r="AZ60" s="10"/>
      <c r="BA60" s="10"/>
      <c r="BB60" s="10"/>
      <c r="BC60" s="10"/>
      <c r="BD60" s="10"/>
      <c r="BE60" s="30">
        <f>'1 курс  '!BE60+'2 курс'!BE60+'3 курс'!BE60+'4 курс'!BE60</f>
        <v>0</v>
      </c>
      <c r="BF60" s="1"/>
    </row>
    <row r="61" spans="1:61" ht="10.5" customHeight="1" x14ac:dyDescent="0.2">
      <c r="A61" s="25"/>
      <c r="B61" s="125" t="s">
        <v>78</v>
      </c>
      <c r="C61" s="125" t="s">
        <v>79</v>
      </c>
      <c r="D61" s="1" t="s">
        <v>23</v>
      </c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8"/>
      <c r="W61" s="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9"/>
      <c r="AW61" s="10"/>
      <c r="AX61" s="10"/>
      <c r="AY61" s="10"/>
      <c r="AZ61" s="10"/>
      <c r="BA61" s="10"/>
      <c r="BB61" s="10"/>
      <c r="BC61" s="10"/>
      <c r="BD61" s="10"/>
      <c r="BE61" s="30">
        <f>'1 курс  '!BE61+'2 курс'!BE61+'3 курс'!BE61+'4 курс'!BE61</f>
        <v>0</v>
      </c>
      <c r="BF61" s="1"/>
    </row>
    <row r="62" spans="1:61" ht="10.5" customHeight="1" x14ac:dyDescent="0.2">
      <c r="A62" s="25"/>
      <c r="B62" s="126"/>
      <c r="C62" s="126"/>
      <c r="D62" s="1" t="s">
        <v>24</v>
      </c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8"/>
      <c r="W62" s="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9"/>
      <c r="AW62" s="10"/>
      <c r="AX62" s="10"/>
      <c r="AY62" s="10"/>
      <c r="AZ62" s="10"/>
      <c r="BA62" s="10"/>
      <c r="BB62" s="10"/>
      <c r="BC62" s="10"/>
      <c r="BD62" s="10"/>
      <c r="BE62" s="30">
        <f>'1 курс  '!BE62+'2 курс'!BE62+'3 курс'!BE62+'4 курс'!BE62</f>
        <v>0</v>
      </c>
      <c r="BF62" s="1"/>
    </row>
    <row r="63" spans="1:61" ht="10.5" customHeight="1" x14ac:dyDescent="0.2">
      <c r="A63" s="25"/>
      <c r="B63" s="125" t="s">
        <v>80</v>
      </c>
      <c r="C63" s="125" t="s">
        <v>81</v>
      </c>
      <c r="D63" s="1" t="s">
        <v>23</v>
      </c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8"/>
      <c r="W63" s="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9"/>
      <c r="AW63" s="10"/>
      <c r="AX63" s="10"/>
      <c r="AY63" s="10"/>
      <c r="AZ63" s="10"/>
      <c r="BA63" s="10"/>
      <c r="BB63" s="10"/>
      <c r="BC63" s="10"/>
      <c r="BD63" s="10"/>
      <c r="BE63" s="30">
        <f>'1 курс  '!BE63+'2 курс'!BE63+'3 курс'!BE63+'4 курс'!BE63</f>
        <v>80</v>
      </c>
      <c r="BF63" s="1"/>
    </row>
    <row r="64" spans="1:61" ht="10.5" customHeight="1" x14ac:dyDescent="0.2">
      <c r="A64" s="25"/>
      <c r="B64" s="126"/>
      <c r="C64" s="126"/>
      <c r="D64" s="1" t="s">
        <v>24</v>
      </c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8"/>
      <c r="W64" s="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9"/>
      <c r="AW64" s="10"/>
      <c r="AX64" s="10"/>
      <c r="AY64" s="10"/>
      <c r="AZ64" s="10"/>
      <c r="BA64" s="10"/>
      <c r="BB64" s="10"/>
      <c r="BC64" s="10"/>
      <c r="BD64" s="10"/>
      <c r="BE64" s="30">
        <f>'1 курс  '!BE64+'2 курс'!BE64+'3 курс'!BE64+'4 курс'!BE64</f>
        <v>0</v>
      </c>
      <c r="BF64" s="1"/>
    </row>
    <row r="65" spans="1:58" ht="10.5" customHeight="1" x14ac:dyDescent="0.2">
      <c r="A65" s="25"/>
      <c r="B65" s="125" t="s">
        <v>82</v>
      </c>
      <c r="C65" s="125" t="s">
        <v>83</v>
      </c>
      <c r="D65" s="1" t="s">
        <v>23</v>
      </c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8"/>
      <c r="W65" s="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9"/>
      <c r="AW65" s="10"/>
      <c r="AX65" s="10"/>
      <c r="AY65" s="10"/>
      <c r="AZ65" s="10"/>
      <c r="BA65" s="10"/>
      <c r="BB65" s="10"/>
      <c r="BC65" s="10"/>
      <c r="BD65" s="10"/>
      <c r="BE65" s="30">
        <f>'1 курс  '!BE65+'2 курс'!BE65+'3 курс'!BE65+'4 курс'!BE65</f>
        <v>79</v>
      </c>
      <c r="BF65" s="1"/>
    </row>
    <row r="66" spans="1:58" ht="10.5" customHeight="1" x14ac:dyDescent="0.2">
      <c r="A66" s="25"/>
      <c r="B66" s="126"/>
      <c r="C66" s="126"/>
      <c r="D66" s="1" t="s">
        <v>24</v>
      </c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8"/>
      <c r="W66" s="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9"/>
      <c r="AW66" s="10"/>
      <c r="AX66" s="10"/>
      <c r="AY66" s="10"/>
      <c r="AZ66" s="10"/>
      <c r="BA66" s="10"/>
      <c r="BB66" s="10"/>
      <c r="BC66" s="10"/>
      <c r="BD66" s="10"/>
      <c r="BE66" s="30">
        <f>'1 курс  '!BE66+'2 курс'!BE66+'3 курс'!BE66+'4 курс'!BE66</f>
        <v>0</v>
      </c>
      <c r="BF66" s="1"/>
    </row>
    <row r="67" spans="1:58" ht="10.5" customHeight="1" x14ac:dyDescent="0.2">
      <c r="A67" s="25"/>
      <c r="B67" s="125" t="s">
        <v>84</v>
      </c>
      <c r="C67" s="125" t="s">
        <v>85</v>
      </c>
      <c r="D67" s="1" t="s">
        <v>23</v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8"/>
      <c r="W67" s="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9"/>
      <c r="AW67" s="10"/>
      <c r="AX67" s="10"/>
      <c r="AY67" s="10"/>
      <c r="AZ67" s="10"/>
      <c r="BA67" s="10"/>
      <c r="BB67" s="10"/>
      <c r="BC67" s="10"/>
      <c r="BD67" s="10"/>
      <c r="BE67" s="30">
        <f>'1 курс  '!BE67+'2 курс'!BE67+'3 курс'!BE67+'4 курс'!BE67</f>
        <v>142</v>
      </c>
      <c r="BF67" s="1"/>
    </row>
    <row r="68" spans="1:58" ht="10.5" customHeight="1" x14ac:dyDescent="0.2">
      <c r="A68" s="25"/>
      <c r="B68" s="126"/>
      <c r="C68" s="126"/>
      <c r="D68" s="1" t="s">
        <v>24</v>
      </c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8"/>
      <c r="W68" s="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9"/>
      <c r="AW68" s="10"/>
      <c r="AX68" s="10"/>
      <c r="AY68" s="10"/>
      <c r="AZ68" s="10"/>
      <c r="BA68" s="10"/>
      <c r="BB68" s="10"/>
      <c r="BC68" s="10"/>
      <c r="BD68" s="10"/>
      <c r="BE68" s="30">
        <f>'1 курс  '!BE68+'2 курс'!BE68+'3 курс'!BE68+'4 курс'!BE68</f>
        <v>0</v>
      </c>
      <c r="BF68" s="1"/>
    </row>
    <row r="69" spans="1:58" ht="10.5" customHeight="1" x14ac:dyDescent="0.2">
      <c r="A69" s="25"/>
      <c r="B69" s="125" t="s">
        <v>86</v>
      </c>
      <c r="C69" s="125" t="s">
        <v>87</v>
      </c>
      <c r="D69" s="1" t="s">
        <v>23</v>
      </c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8"/>
      <c r="W69" s="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9"/>
      <c r="AW69" s="10"/>
      <c r="AX69" s="10"/>
      <c r="AY69" s="10"/>
      <c r="AZ69" s="10"/>
      <c r="BA69" s="10"/>
      <c r="BB69" s="10"/>
      <c r="BC69" s="10"/>
      <c r="BD69" s="10"/>
      <c r="BE69" s="30">
        <f>'1 курс  '!BE69+'2 курс'!BE69+'3 курс'!BE69+'4 курс'!BE69</f>
        <v>36</v>
      </c>
      <c r="BF69" s="1"/>
    </row>
    <row r="70" spans="1:58" ht="10.5" customHeight="1" x14ac:dyDescent="0.2">
      <c r="A70" s="25"/>
      <c r="B70" s="129"/>
      <c r="C70" s="129"/>
      <c r="D70" s="1" t="s">
        <v>24</v>
      </c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8"/>
      <c r="W70" s="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9"/>
      <c r="AW70" s="10"/>
      <c r="AX70" s="10"/>
      <c r="AY70" s="10"/>
      <c r="AZ70" s="10"/>
      <c r="BA70" s="10"/>
      <c r="BB70" s="10"/>
      <c r="BC70" s="10"/>
      <c r="BD70" s="10"/>
      <c r="BE70" s="30">
        <f>'1 курс  '!BE70+'2 курс'!BE70+'3 курс'!BE70+'4 курс'!BE70</f>
        <v>0</v>
      </c>
      <c r="BF70" s="1"/>
    </row>
    <row r="71" spans="1:58" ht="10.5" customHeight="1" x14ac:dyDescent="0.2">
      <c r="A71" s="25"/>
      <c r="B71" s="125" t="s">
        <v>88</v>
      </c>
      <c r="C71" s="125" t="s">
        <v>38</v>
      </c>
      <c r="D71" s="1" t="s">
        <v>23</v>
      </c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8"/>
      <c r="W71" s="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9"/>
      <c r="AW71" s="10"/>
      <c r="AX71" s="10"/>
      <c r="AY71" s="10"/>
      <c r="AZ71" s="10"/>
      <c r="BA71" s="10"/>
      <c r="BB71" s="10"/>
      <c r="BC71" s="10"/>
      <c r="BD71" s="10"/>
      <c r="BE71" s="30">
        <f>'1 курс  '!BE71+'2 курс'!BE71+'3 курс'!BE71+'4 курс'!BE71</f>
        <v>141</v>
      </c>
      <c r="BF71" s="1"/>
    </row>
    <row r="72" spans="1:58" ht="10.5" customHeight="1" x14ac:dyDescent="0.2">
      <c r="A72" s="25"/>
      <c r="B72" s="129"/>
      <c r="C72" s="129"/>
      <c r="D72" s="1" t="s">
        <v>24</v>
      </c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8"/>
      <c r="W72" s="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9"/>
      <c r="AW72" s="10"/>
      <c r="AX72" s="10"/>
      <c r="AY72" s="10"/>
      <c r="AZ72" s="10"/>
      <c r="BA72" s="10"/>
      <c r="BB72" s="10"/>
      <c r="BC72" s="10"/>
      <c r="BD72" s="10"/>
      <c r="BE72" s="30">
        <f>'1 курс  '!BE72+'2 курс'!BE72+'3 курс'!BE72+'4 курс'!BE72</f>
        <v>0</v>
      </c>
      <c r="BF72" s="1"/>
    </row>
    <row r="73" spans="1:58" ht="10.5" customHeight="1" x14ac:dyDescent="0.2">
      <c r="A73" s="25"/>
      <c r="B73" s="125" t="s">
        <v>89</v>
      </c>
      <c r="C73" s="125" t="s">
        <v>90</v>
      </c>
      <c r="D73" s="1" t="s">
        <v>23</v>
      </c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8"/>
      <c r="W73" s="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9"/>
      <c r="AW73" s="10"/>
      <c r="AX73" s="10"/>
      <c r="AY73" s="10"/>
      <c r="AZ73" s="10"/>
      <c r="BA73" s="10"/>
      <c r="BB73" s="10"/>
      <c r="BC73" s="10"/>
      <c r="BD73" s="10"/>
      <c r="BE73" s="30">
        <f>'1 курс  '!BE73+'2 курс'!BE73+'3 курс'!BE73+'4 курс'!BE73</f>
        <v>68</v>
      </c>
      <c r="BF73" s="1"/>
    </row>
    <row r="74" spans="1:58" ht="10.5" customHeight="1" x14ac:dyDescent="0.2">
      <c r="A74" s="25"/>
      <c r="B74" s="129"/>
      <c r="C74" s="129"/>
      <c r="D74" s="1" t="s">
        <v>24</v>
      </c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8"/>
      <c r="W74" s="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9"/>
      <c r="AW74" s="10"/>
      <c r="AX74" s="10"/>
      <c r="AY74" s="10"/>
      <c r="AZ74" s="10"/>
      <c r="BA74" s="10"/>
      <c r="BB74" s="10"/>
      <c r="BC74" s="10"/>
      <c r="BD74" s="10"/>
      <c r="BE74" s="30">
        <f>'1 курс  '!BE74+'2 курс'!BE74+'3 курс'!BE74+'4 курс'!BE74</f>
        <v>0</v>
      </c>
      <c r="BF74" s="1"/>
    </row>
    <row r="75" spans="1:58" ht="10.5" customHeight="1" x14ac:dyDescent="0.2">
      <c r="A75" s="25"/>
      <c r="B75" s="125" t="s">
        <v>91</v>
      </c>
      <c r="C75" s="125" t="s">
        <v>92</v>
      </c>
      <c r="D75" s="1" t="s">
        <v>23</v>
      </c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8"/>
      <c r="W75" s="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9"/>
      <c r="AW75" s="10"/>
      <c r="AX75" s="10"/>
      <c r="AY75" s="10"/>
      <c r="AZ75" s="10"/>
      <c r="BA75" s="10"/>
      <c r="BB75" s="10"/>
      <c r="BC75" s="10"/>
      <c r="BD75" s="10"/>
      <c r="BE75" s="30">
        <f>'1 курс  '!BE75+'2 курс'!BE75+'3 курс'!BE75+'4 курс'!BE75</f>
        <v>79</v>
      </c>
      <c r="BF75" s="1"/>
    </row>
    <row r="76" spans="1:58" ht="10.5" customHeight="1" x14ac:dyDescent="0.2">
      <c r="A76" s="25"/>
      <c r="B76" s="129"/>
      <c r="C76" s="129"/>
      <c r="D76" s="1" t="s">
        <v>24</v>
      </c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8"/>
      <c r="W76" s="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9"/>
      <c r="AW76" s="10"/>
      <c r="AX76" s="10"/>
      <c r="AY76" s="10"/>
      <c r="AZ76" s="10"/>
      <c r="BA76" s="10"/>
      <c r="BB76" s="10"/>
      <c r="BC76" s="10"/>
      <c r="BD76" s="10"/>
      <c r="BE76" s="30">
        <f>'1 курс  '!BE76+'2 курс'!BE76+'3 курс'!BE76+'4 курс'!BE76</f>
        <v>0</v>
      </c>
      <c r="BF76" s="1"/>
    </row>
    <row r="77" spans="1:58" ht="10.5" customHeight="1" x14ac:dyDescent="0.2">
      <c r="A77" s="25"/>
      <c r="B77" s="125" t="s">
        <v>93</v>
      </c>
      <c r="C77" s="125" t="s">
        <v>94</v>
      </c>
      <c r="D77" s="1" t="s">
        <v>23</v>
      </c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8"/>
      <c r="W77" s="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9"/>
      <c r="AW77" s="10"/>
      <c r="AX77" s="10"/>
      <c r="AY77" s="10"/>
      <c r="AZ77" s="10"/>
      <c r="BA77" s="10"/>
      <c r="BB77" s="10"/>
      <c r="BC77" s="10"/>
      <c r="BD77" s="10"/>
      <c r="BE77" s="30">
        <f>'1 курс  '!BE77+'2 курс'!BE77+'3 курс'!BE77+'4 курс'!BE77</f>
        <v>70</v>
      </c>
      <c r="BF77" s="1"/>
    </row>
    <row r="78" spans="1:58" ht="10.5" customHeight="1" x14ac:dyDescent="0.2">
      <c r="A78" s="25"/>
      <c r="B78" s="129"/>
      <c r="C78" s="126"/>
      <c r="D78" s="1" t="s">
        <v>24</v>
      </c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8"/>
      <c r="W78" s="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9"/>
      <c r="AW78" s="10"/>
      <c r="AX78" s="10"/>
      <c r="AY78" s="10"/>
      <c r="AZ78" s="10"/>
      <c r="BA78" s="10"/>
      <c r="BB78" s="10"/>
      <c r="BC78" s="10"/>
      <c r="BD78" s="10"/>
      <c r="BE78" s="30">
        <f>'1 курс  '!BE78+'2 курс'!BE78+'3 курс'!BE78+'4 курс'!BE78</f>
        <v>0</v>
      </c>
      <c r="BF78" s="1"/>
    </row>
    <row r="79" spans="1:58" ht="10.5" customHeight="1" x14ac:dyDescent="0.2">
      <c r="A79" s="25"/>
      <c r="B79" s="125" t="s">
        <v>95</v>
      </c>
      <c r="C79" s="150" t="s">
        <v>96</v>
      </c>
      <c r="D79" s="1" t="s">
        <v>23</v>
      </c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8"/>
      <c r="W79" s="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9"/>
      <c r="AW79" s="10"/>
      <c r="AX79" s="10"/>
      <c r="AY79" s="10"/>
      <c r="AZ79" s="10"/>
      <c r="BA79" s="10"/>
      <c r="BB79" s="10"/>
      <c r="BC79" s="10"/>
      <c r="BD79" s="10"/>
      <c r="BE79" s="30">
        <f>'1 курс  '!BE79+'2 курс'!BE79+'3 курс'!BE79+'4 курс'!BE79</f>
        <v>36</v>
      </c>
      <c r="BF79" s="1"/>
    </row>
    <row r="80" spans="1:58" ht="10.5" customHeight="1" x14ac:dyDescent="0.2">
      <c r="A80" s="25"/>
      <c r="B80" s="129"/>
      <c r="C80" s="151"/>
      <c r="D80" s="1" t="s">
        <v>24</v>
      </c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8"/>
      <c r="W80" s="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9"/>
      <c r="AW80" s="10"/>
      <c r="AX80" s="10"/>
      <c r="AY80" s="10"/>
      <c r="AZ80" s="10"/>
      <c r="BA80" s="10"/>
      <c r="BB80" s="10"/>
      <c r="BC80" s="10"/>
      <c r="BD80" s="10"/>
      <c r="BE80" s="30">
        <f>'1 курс  '!BE80+'2 курс'!BE80+'3 курс'!BE80+'4 курс'!BE80</f>
        <v>0</v>
      </c>
      <c r="BF80" s="1"/>
    </row>
    <row r="81" spans="1:58" ht="10.5" customHeight="1" x14ac:dyDescent="0.2">
      <c r="A81" s="25"/>
      <c r="B81" s="125" t="s">
        <v>97</v>
      </c>
      <c r="C81" s="127" t="s">
        <v>98</v>
      </c>
      <c r="D81" s="1" t="s">
        <v>23</v>
      </c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8"/>
      <c r="W81" s="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9"/>
      <c r="AW81" s="10"/>
      <c r="AX81" s="10"/>
      <c r="AY81" s="10"/>
      <c r="AZ81" s="10"/>
      <c r="BA81" s="10"/>
      <c r="BB81" s="10"/>
      <c r="BC81" s="10"/>
      <c r="BD81" s="10"/>
      <c r="BE81" s="30">
        <f>'1 курс  '!BE81+'2 курс'!BE81+'3 курс'!BE81+'4 курс'!BE81</f>
        <v>103</v>
      </c>
      <c r="BF81" s="1"/>
    </row>
    <row r="82" spans="1:58" ht="10.5" customHeight="1" x14ac:dyDescent="0.2">
      <c r="A82" s="25"/>
      <c r="B82" s="129"/>
      <c r="C82" s="128"/>
      <c r="D82" s="1" t="s">
        <v>24</v>
      </c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8"/>
      <c r="W82" s="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9"/>
      <c r="AW82" s="10"/>
      <c r="AX82" s="10"/>
      <c r="AY82" s="10"/>
      <c r="AZ82" s="10"/>
      <c r="BA82" s="10"/>
      <c r="BB82" s="10"/>
      <c r="BC82" s="10"/>
      <c r="BD82" s="10"/>
      <c r="BE82" s="30">
        <f>'1 курс  '!BE82+'2 курс'!BE82+'3 курс'!BE82+'4 курс'!BE82</f>
        <v>0</v>
      </c>
      <c r="BF82" s="1"/>
    </row>
    <row r="83" spans="1:58" ht="10.5" customHeight="1" x14ac:dyDescent="0.2">
      <c r="A83" s="25"/>
      <c r="B83" s="125" t="s">
        <v>99</v>
      </c>
      <c r="C83" s="127" t="s">
        <v>100</v>
      </c>
      <c r="D83" s="1" t="s">
        <v>23</v>
      </c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8"/>
      <c r="W83" s="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9"/>
      <c r="AW83" s="10"/>
      <c r="AX83" s="10"/>
      <c r="AY83" s="10"/>
      <c r="AZ83" s="10"/>
      <c r="BA83" s="10"/>
      <c r="BB83" s="10"/>
      <c r="BC83" s="10"/>
      <c r="BD83" s="10"/>
      <c r="BE83" s="30">
        <f>'1 курс  '!BE83+'2 курс'!BE83+'3 курс'!BE83+'4 курс'!BE83</f>
        <v>68</v>
      </c>
      <c r="BF83" s="1"/>
    </row>
    <row r="84" spans="1:58" ht="10.5" customHeight="1" x14ac:dyDescent="0.2">
      <c r="A84" s="25"/>
      <c r="B84" s="129"/>
      <c r="C84" s="128"/>
      <c r="D84" s="1" t="s">
        <v>24</v>
      </c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8"/>
      <c r="W84" s="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9"/>
      <c r="AW84" s="10"/>
      <c r="AX84" s="10"/>
      <c r="AY84" s="10"/>
      <c r="AZ84" s="10"/>
      <c r="BA84" s="10"/>
      <c r="BB84" s="10"/>
      <c r="BC84" s="10"/>
      <c r="BD84" s="10"/>
      <c r="BE84" s="30">
        <f>'1 курс  '!BE84+'2 курс'!BE84+'3 курс'!BE84+'4 курс'!BE84</f>
        <v>0</v>
      </c>
      <c r="BF84" s="1"/>
    </row>
    <row r="85" spans="1:58" ht="10.5" customHeight="1" x14ac:dyDescent="0.2">
      <c r="A85" s="25"/>
      <c r="B85" s="119" t="s">
        <v>101</v>
      </c>
      <c r="C85" s="119" t="s">
        <v>102</v>
      </c>
      <c r="D85" s="2" t="s">
        <v>23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30">
        <f>'1 курс  '!BE85+'2 курс'!BE85+'3 курс'!BE85+'4 курс'!BE85</f>
        <v>2250</v>
      </c>
      <c r="BF85" s="28"/>
    </row>
    <row r="86" spans="1:58" ht="10.5" customHeight="1" x14ac:dyDescent="0.2">
      <c r="A86" s="25"/>
      <c r="B86" s="120"/>
      <c r="C86" s="120"/>
      <c r="D86" s="2" t="s">
        <v>24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30">
        <f>'1 курс  '!BE86+'2 курс'!BE86+'3 курс'!BE86+'4 курс'!BE86</f>
        <v>0</v>
      </c>
      <c r="BF86" s="28"/>
    </row>
    <row r="87" spans="1:58" ht="10.5" customHeight="1" x14ac:dyDescent="0.2">
      <c r="A87" s="25"/>
      <c r="B87" s="119" t="s">
        <v>103</v>
      </c>
      <c r="C87" s="121" t="s">
        <v>104</v>
      </c>
      <c r="D87" s="2" t="s">
        <v>23</v>
      </c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30">
        <f>'1 курс  '!BE87+'2 курс'!BE87+'3 курс'!BE87+'4 курс'!BE87</f>
        <v>314</v>
      </c>
      <c r="BF87" s="28"/>
    </row>
    <row r="88" spans="1:58" ht="36" customHeight="1" x14ac:dyDescent="0.2">
      <c r="A88" s="25"/>
      <c r="B88" s="120"/>
      <c r="C88" s="122"/>
      <c r="D88" s="2" t="s">
        <v>24</v>
      </c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30">
        <f>'1 курс  '!BE88+'2 курс'!BE88+'3 курс'!BE88+'4 курс'!BE88</f>
        <v>0</v>
      </c>
      <c r="BF88" s="28"/>
    </row>
    <row r="89" spans="1:58" ht="10.5" customHeight="1" x14ac:dyDescent="0.2">
      <c r="A89" s="25"/>
      <c r="B89" s="123" t="s">
        <v>105</v>
      </c>
      <c r="C89" s="125" t="s">
        <v>106</v>
      </c>
      <c r="D89" s="1" t="s">
        <v>23</v>
      </c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8"/>
      <c r="W89" s="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9"/>
      <c r="AW89" s="10"/>
      <c r="AX89" s="10"/>
      <c r="AY89" s="10"/>
      <c r="AZ89" s="10"/>
      <c r="BA89" s="10"/>
      <c r="BB89" s="10"/>
      <c r="BC89" s="10"/>
      <c r="BD89" s="10"/>
      <c r="BE89" s="30">
        <f>'1 курс  '!BE89+'2 курс'!BE89+'3 курс'!BE89+'4 курс'!BE89</f>
        <v>38</v>
      </c>
      <c r="BF89" s="1"/>
    </row>
    <row r="90" spans="1:58" ht="21" customHeight="1" x14ac:dyDescent="0.2">
      <c r="A90" s="25"/>
      <c r="B90" s="124"/>
      <c r="C90" s="126"/>
      <c r="D90" s="1" t="s">
        <v>24</v>
      </c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8"/>
      <c r="W90" s="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9"/>
      <c r="AW90" s="10"/>
      <c r="AX90" s="10"/>
      <c r="AY90" s="10"/>
      <c r="AZ90" s="10"/>
      <c r="BA90" s="10"/>
      <c r="BB90" s="10"/>
      <c r="BC90" s="10"/>
      <c r="BD90" s="10"/>
      <c r="BE90" s="30">
        <f>'1 курс  '!BE90+'2 курс'!BE90+'3 курс'!BE90+'4 курс'!BE90</f>
        <v>0</v>
      </c>
      <c r="BF90" s="1"/>
    </row>
    <row r="91" spans="1:58" ht="10.5" customHeight="1" x14ac:dyDescent="0.2">
      <c r="A91" s="25"/>
      <c r="B91" s="127" t="s">
        <v>107</v>
      </c>
      <c r="C91" s="130" t="s">
        <v>108</v>
      </c>
      <c r="D91" s="1" t="s">
        <v>23</v>
      </c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8"/>
      <c r="W91" s="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9"/>
      <c r="AW91" s="10"/>
      <c r="AX91" s="10"/>
      <c r="AY91" s="10"/>
      <c r="AZ91" s="10"/>
      <c r="BA91" s="10"/>
      <c r="BB91" s="10"/>
      <c r="BC91" s="10"/>
      <c r="BD91" s="10"/>
      <c r="BE91" s="30">
        <f>'1 курс  '!BE91+'2 курс'!BE91+'3 курс'!BE91+'4 курс'!BE91</f>
        <v>132</v>
      </c>
      <c r="BF91" s="1"/>
    </row>
    <row r="92" spans="1:58" ht="24" customHeight="1" x14ac:dyDescent="0.2">
      <c r="A92" s="25"/>
      <c r="B92" s="129"/>
      <c r="C92" s="131"/>
      <c r="D92" s="1" t="s">
        <v>24</v>
      </c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8"/>
      <c r="W92" s="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9"/>
      <c r="AW92" s="10"/>
      <c r="AX92" s="10"/>
      <c r="AY92" s="10"/>
      <c r="AZ92" s="10"/>
      <c r="BA92" s="10"/>
      <c r="BB92" s="10"/>
      <c r="BC92" s="10"/>
      <c r="BD92" s="10"/>
      <c r="BE92" s="30">
        <f>'1 курс  '!BE92+'2 курс'!BE92+'3 курс'!BE92+'4 курс'!BE92</f>
        <v>0</v>
      </c>
      <c r="BF92" s="1"/>
    </row>
    <row r="93" spans="1:58" ht="10.5" customHeight="1" x14ac:dyDescent="0.2">
      <c r="A93" s="25"/>
      <c r="B93" s="62" t="s">
        <v>109</v>
      </c>
      <c r="C93" s="63" t="s">
        <v>110</v>
      </c>
      <c r="D93" s="1" t="s">
        <v>23</v>
      </c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8"/>
      <c r="W93" s="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9"/>
      <c r="AW93" s="10"/>
      <c r="AX93" s="10"/>
      <c r="AY93" s="10"/>
      <c r="AZ93" s="10"/>
      <c r="BA93" s="10"/>
      <c r="BB93" s="10"/>
      <c r="BC93" s="10"/>
      <c r="BD93" s="10"/>
      <c r="BE93" s="30">
        <f>'1 курс  '!BE93+'2 курс'!BE93+'3 курс'!BE93+'4 курс'!BE93</f>
        <v>72</v>
      </c>
      <c r="BF93" s="1"/>
    </row>
    <row r="94" spans="1:58" ht="10.5" customHeight="1" x14ac:dyDescent="0.2">
      <c r="A94" s="25"/>
      <c r="B94" s="62" t="s">
        <v>111</v>
      </c>
      <c r="C94" s="63" t="s">
        <v>112</v>
      </c>
      <c r="D94" s="1" t="s">
        <v>23</v>
      </c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8"/>
      <c r="W94" s="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9"/>
      <c r="AW94" s="10"/>
      <c r="AX94" s="10"/>
      <c r="AY94" s="10"/>
      <c r="AZ94" s="10"/>
      <c r="BA94" s="10"/>
      <c r="BB94" s="10"/>
      <c r="BC94" s="10"/>
      <c r="BD94" s="10"/>
      <c r="BE94" s="30">
        <f>'1 курс  '!BE94+'2 курс'!BE94+'3 курс'!BE94+'4 курс'!BE94</f>
        <v>72</v>
      </c>
      <c r="BF94" s="1"/>
    </row>
    <row r="95" spans="1:58" ht="10.5" customHeight="1" x14ac:dyDescent="0.2">
      <c r="A95" s="25"/>
      <c r="B95" s="119" t="s">
        <v>113</v>
      </c>
      <c r="C95" s="132" t="s">
        <v>114</v>
      </c>
      <c r="D95" s="54" t="s">
        <v>23</v>
      </c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30">
        <f>'1 курс  '!BE95+'2 курс'!BE95+'3 курс'!BE95+'4 курс'!BE95</f>
        <v>636</v>
      </c>
      <c r="BF95" s="28"/>
    </row>
    <row r="96" spans="1:58" ht="31.5" customHeight="1" x14ac:dyDescent="0.2">
      <c r="A96" s="25"/>
      <c r="B96" s="120"/>
      <c r="C96" s="133"/>
      <c r="D96" s="54" t="s">
        <v>24</v>
      </c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30">
        <f>'1 курс  '!BE96+'2 курс'!BE96+'3 курс'!BE96+'4 курс'!BE96</f>
        <v>0</v>
      </c>
      <c r="BF96" s="28"/>
    </row>
    <row r="97" spans="1:58" ht="10.5" customHeight="1" x14ac:dyDescent="0.2">
      <c r="A97" s="25"/>
      <c r="B97" s="123" t="s">
        <v>115</v>
      </c>
      <c r="C97" s="123" t="s">
        <v>116</v>
      </c>
      <c r="D97" s="1" t="s">
        <v>23</v>
      </c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8"/>
      <c r="W97" s="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9"/>
      <c r="AW97" s="10"/>
      <c r="AX97" s="10"/>
      <c r="AY97" s="10"/>
      <c r="AZ97" s="10"/>
      <c r="BA97" s="10"/>
      <c r="BB97" s="10"/>
      <c r="BC97" s="10"/>
      <c r="BD97" s="10"/>
      <c r="BE97" s="30">
        <f>'1 курс  '!BE97+'2 курс'!BE97+'3 курс'!BE97+'4 курс'!BE97</f>
        <v>0</v>
      </c>
      <c r="BF97" s="1"/>
    </row>
    <row r="98" spans="1:58" ht="33.75" customHeight="1" x14ac:dyDescent="0.2">
      <c r="A98" s="25"/>
      <c r="B98" s="134"/>
      <c r="C98" s="124"/>
      <c r="D98" s="1" t="s">
        <v>24</v>
      </c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8"/>
      <c r="W98" s="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9"/>
      <c r="AW98" s="10"/>
      <c r="AX98" s="10"/>
      <c r="AY98" s="10"/>
      <c r="AZ98" s="10"/>
      <c r="BA98" s="10"/>
      <c r="BB98" s="10"/>
      <c r="BC98" s="10"/>
      <c r="BD98" s="10"/>
      <c r="BE98" s="30">
        <f>'1 курс  '!BE98+'2 курс'!BE98+'3 курс'!BE98+'4 курс'!BE98</f>
        <v>0</v>
      </c>
      <c r="BF98" s="1"/>
    </row>
    <row r="99" spans="1:58" ht="12" customHeight="1" x14ac:dyDescent="0.2">
      <c r="A99" s="25"/>
      <c r="B99" s="127" t="s">
        <v>117</v>
      </c>
      <c r="C99" s="127" t="s">
        <v>118</v>
      </c>
      <c r="D99" s="1" t="s">
        <v>23</v>
      </c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8"/>
      <c r="W99" s="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9"/>
      <c r="AW99" s="10"/>
      <c r="AX99" s="10"/>
      <c r="AY99" s="10"/>
      <c r="AZ99" s="10"/>
      <c r="BA99" s="10"/>
      <c r="BB99" s="10"/>
      <c r="BC99" s="10"/>
      <c r="BD99" s="10"/>
      <c r="BE99" s="30">
        <f>'1 курс  '!BE99+'2 курс'!BE99+'3 курс'!BE99+'4 курс'!BE99</f>
        <v>0</v>
      </c>
      <c r="BF99" s="1"/>
    </row>
    <row r="100" spans="1:58" ht="21.75" customHeight="1" x14ac:dyDescent="0.2">
      <c r="A100" s="25"/>
      <c r="B100" s="128"/>
      <c r="C100" s="129"/>
      <c r="D100" s="1" t="s">
        <v>24</v>
      </c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8"/>
      <c r="W100" s="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9"/>
      <c r="AW100" s="10"/>
      <c r="AX100" s="10"/>
      <c r="AY100" s="10"/>
      <c r="AZ100" s="10"/>
      <c r="BA100" s="10"/>
      <c r="BB100" s="10"/>
      <c r="BC100" s="10"/>
      <c r="BD100" s="10"/>
      <c r="BE100" s="30">
        <f>'1 курс  '!BE100+'2 курс'!BE100+'3 курс'!BE100+'4 курс'!BE100</f>
        <v>0</v>
      </c>
      <c r="BF100" s="1"/>
    </row>
    <row r="101" spans="1:58" ht="10.5" customHeight="1" x14ac:dyDescent="0.2">
      <c r="A101" s="25"/>
      <c r="B101" s="62" t="s">
        <v>119</v>
      </c>
      <c r="C101" s="62" t="s">
        <v>110</v>
      </c>
      <c r="D101" s="1" t="s">
        <v>23</v>
      </c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8"/>
      <c r="W101" s="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9"/>
      <c r="AW101" s="10"/>
      <c r="AX101" s="10"/>
      <c r="AY101" s="10"/>
      <c r="AZ101" s="10"/>
      <c r="BA101" s="10"/>
      <c r="BB101" s="10"/>
      <c r="BC101" s="10"/>
      <c r="BD101" s="10"/>
      <c r="BE101" s="30">
        <f>'1 курс  '!BE101+'2 курс'!BE101+'3 курс'!BE101+'4 курс'!BE101</f>
        <v>0</v>
      </c>
      <c r="BF101" s="1"/>
    </row>
    <row r="102" spans="1:58" ht="10.5" customHeight="1" x14ac:dyDescent="0.2">
      <c r="A102" s="25"/>
      <c r="B102" s="62" t="s">
        <v>120</v>
      </c>
      <c r="C102" s="62" t="s">
        <v>112</v>
      </c>
      <c r="D102" s="1" t="s">
        <v>23</v>
      </c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8"/>
      <c r="W102" s="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9"/>
      <c r="AW102" s="10"/>
      <c r="AX102" s="10"/>
      <c r="AY102" s="10"/>
      <c r="AZ102" s="10"/>
      <c r="BA102" s="10"/>
      <c r="BB102" s="10"/>
      <c r="BC102" s="10"/>
      <c r="BD102" s="10"/>
      <c r="BE102" s="30">
        <f>'1 курс  '!BE102+'2 курс'!BE102+'3 курс'!BE102+'4 курс'!BE102</f>
        <v>252</v>
      </c>
      <c r="BF102" s="1"/>
    </row>
    <row r="103" spans="1:58" ht="10.5" customHeight="1" x14ac:dyDescent="0.2">
      <c r="A103" s="25"/>
      <c r="B103" s="119" t="s">
        <v>121</v>
      </c>
      <c r="C103" s="119" t="s">
        <v>122</v>
      </c>
      <c r="D103" s="2" t="s">
        <v>23</v>
      </c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1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30">
        <f>'1 курс  '!BE103+'2 курс'!BE103+'3 курс'!BE103+'4 курс'!BE103</f>
        <v>369</v>
      </c>
      <c r="BF103" s="28"/>
    </row>
    <row r="104" spans="1:58" ht="33" customHeight="1" x14ac:dyDescent="0.2">
      <c r="A104" s="25"/>
      <c r="B104" s="120"/>
      <c r="C104" s="120"/>
      <c r="D104" s="54" t="s">
        <v>24</v>
      </c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11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30">
        <f>'1 курс  '!BE104+'2 курс'!BE104+'3 курс'!BE104+'4 курс'!BE104</f>
        <v>0</v>
      </c>
      <c r="BF104" s="29"/>
    </row>
    <row r="105" spans="1:58" ht="10.5" customHeight="1" x14ac:dyDescent="0.2">
      <c r="A105" s="25"/>
      <c r="B105" s="123" t="s">
        <v>123</v>
      </c>
      <c r="C105" s="123" t="s">
        <v>124</v>
      </c>
      <c r="D105" s="1" t="s">
        <v>23</v>
      </c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8"/>
      <c r="W105" s="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9"/>
      <c r="AW105" s="9"/>
      <c r="AX105" s="9"/>
      <c r="AY105" s="9"/>
      <c r="AZ105" s="9"/>
      <c r="BA105" s="9"/>
      <c r="BB105" s="9"/>
      <c r="BC105" s="9"/>
      <c r="BD105" s="9"/>
      <c r="BE105" s="30">
        <f>'1 курс  '!BE105+'2 курс'!BE105+'3 курс'!BE105+'4 курс'!BE105</f>
        <v>38</v>
      </c>
      <c r="BF105" s="65"/>
    </row>
    <row r="106" spans="1:58" ht="33" customHeight="1" x14ac:dyDescent="0.2">
      <c r="A106" s="25"/>
      <c r="B106" s="124"/>
      <c r="C106" s="124"/>
      <c r="D106" s="1" t="s">
        <v>24</v>
      </c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8"/>
      <c r="W106" s="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9"/>
      <c r="AW106" s="9"/>
      <c r="AX106" s="9"/>
      <c r="AY106" s="9"/>
      <c r="AZ106" s="9"/>
      <c r="BA106" s="9"/>
      <c r="BB106" s="9"/>
      <c r="BC106" s="9"/>
      <c r="BD106" s="9"/>
      <c r="BE106" s="30">
        <f>'1 курс  '!BE106+'2 курс'!BE106+'3 курс'!BE106+'4 курс'!BE106</f>
        <v>0</v>
      </c>
      <c r="BF106" s="65"/>
    </row>
    <row r="107" spans="1:58" ht="12" customHeight="1" x14ac:dyDescent="0.2">
      <c r="A107" s="25"/>
      <c r="B107" s="123" t="s">
        <v>125</v>
      </c>
      <c r="C107" s="127" t="s">
        <v>126</v>
      </c>
      <c r="D107" s="1" t="s">
        <v>23</v>
      </c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8"/>
      <c r="W107" s="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9"/>
      <c r="AW107" s="9"/>
      <c r="AX107" s="9"/>
      <c r="AY107" s="9"/>
      <c r="AZ107" s="9"/>
      <c r="BA107" s="9"/>
      <c r="BB107" s="9"/>
      <c r="BC107" s="9"/>
      <c r="BD107" s="9"/>
      <c r="BE107" s="30">
        <f>'1 курс  '!BE107+'2 курс'!BE107+'3 курс'!BE107+'4 курс'!BE107</f>
        <v>151</v>
      </c>
      <c r="BF107" s="65"/>
    </row>
    <row r="108" spans="1:58" ht="20.25" customHeight="1" x14ac:dyDescent="0.2">
      <c r="A108" s="25"/>
      <c r="B108" s="124"/>
      <c r="C108" s="129"/>
      <c r="D108" s="1" t="s">
        <v>24</v>
      </c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8"/>
      <c r="W108" s="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9"/>
      <c r="AW108" s="9"/>
      <c r="AX108" s="9"/>
      <c r="AY108" s="9"/>
      <c r="AZ108" s="9"/>
      <c r="BA108" s="9"/>
      <c r="BB108" s="9"/>
      <c r="BC108" s="9"/>
      <c r="BD108" s="9"/>
      <c r="BE108" s="30">
        <f>'1 курс  '!BE108+'2 курс'!BE108+'3 курс'!BE108+'4 курс'!BE108</f>
        <v>0</v>
      </c>
      <c r="BF108" s="65"/>
    </row>
    <row r="109" spans="1:58" ht="10.5" customHeight="1" x14ac:dyDescent="0.2">
      <c r="A109" s="25"/>
      <c r="B109" s="61" t="s">
        <v>127</v>
      </c>
      <c r="C109" s="61" t="s">
        <v>110</v>
      </c>
      <c r="D109" s="1" t="s">
        <v>23</v>
      </c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8"/>
      <c r="W109" s="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9"/>
      <c r="AW109" s="9"/>
      <c r="AX109" s="9"/>
      <c r="AY109" s="9"/>
      <c r="AZ109" s="9"/>
      <c r="BA109" s="9"/>
      <c r="BB109" s="9"/>
      <c r="BC109" s="9"/>
      <c r="BD109" s="9"/>
      <c r="BE109" s="30">
        <f>'1 курс  '!BE109+'2 курс'!BE109+'3 курс'!BE109+'4 курс'!BE109</f>
        <v>72</v>
      </c>
      <c r="BF109" s="65"/>
    </row>
    <row r="110" spans="1:58" ht="12.75" customHeight="1" x14ac:dyDescent="0.2">
      <c r="A110" s="25"/>
      <c r="B110" s="61" t="s">
        <v>128</v>
      </c>
      <c r="C110" s="61" t="s">
        <v>112</v>
      </c>
      <c r="D110" s="1" t="s">
        <v>23</v>
      </c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8"/>
      <c r="W110" s="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9"/>
      <c r="AW110" s="9"/>
      <c r="AX110" s="9"/>
      <c r="AY110" s="9"/>
      <c r="AZ110" s="9"/>
      <c r="BA110" s="9"/>
      <c r="BB110" s="9"/>
      <c r="BC110" s="9"/>
      <c r="BD110" s="9"/>
      <c r="BE110" s="30">
        <f>'1 курс  '!BE110+'2 курс'!BE110+'3 курс'!BE110+'4 курс'!BE110</f>
        <v>108</v>
      </c>
      <c r="BF110" s="65"/>
    </row>
    <row r="111" spans="1:58" ht="10.5" customHeight="1" x14ac:dyDescent="0.2">
      <c r="A111" s="25"/>
      <c r="B111" s="119" t="s">
        <v>129</v>
      </c>
      <c r="C111" s="119" t="s">
        <v>130</v>
      </c>
      <c r="D111" s="2" t="s">
        <v>23</v>
      </c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30">
        <f>'1 курс  '!BE111+'2 курс'!BE111+'3 курс'!BE111+'4 курс'!BE111</f>
        <v>301</v>
      </c>
      <c r="BF111" s="28"/>
    </row>
    <row r="112" spans="1:58" ht="43.5" customHeight="1" x14ac:dyDescent="0.2">
      <c r="A112" s="25"/>
      <c r="B112" s="120"/>
      <c r="C112" s="120"/>
      <c r="D112" s="54" t="s">
        <v>24</v>
      </c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11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30">
        <f>'1 курс  '!BE112+'2 курс'!BE112+'3 курс'!BE112+'4 курс'!BE112</f>
        <v>0</v>
      </c>
      <c r="BF112" s="29"/>
    </row>
    <row r="113" spans="1:59" ht="10.5" customHeight="1" x14ac:dyDescent="0.2">
      <c r="A113" s="25"/>
      <c r="B113" s="123" t="s">
        <v>131</v>
      </c>
      <c r="C113" s="123" t="s">
        <v>132</v>
      </c>
      <c r="D113" s="1" t="s">
        <v>23</v>
      </c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8"/>
      <c r="W113" s="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9"/>
      <c r="AW113" s="9"/>
      <c r="AX113" s="9"/>
      <c r="AY113" s="9"/>
      <c r="AZ113" s="9"/>
      <c r="BA113" s="9"/>
      <c r="BB113" s="9"/>
      <c r="BC113" s="9"/>
      <c r="BD113" s="9"/>
      <c r="BE113" s="30">
        <f>'1 курс  '!BE113+'2 курс'!BE113+'3 курс'!BE113+'4 курс'!BE113</f>
        <v>38</v>
      </c>
      <c r="BF113" s="65"/>
    </row>
    <row r="114" spans="1:59" ht="33.75" customHeight="1" x14ac:dyDescent="0.2">
      <c r="A114" s="25"/>
      <c r="B114" s="124"/>
      <c r="C114" s="124"/>
      <c r="D114" s="1" t="s">
        <v>24</v>
      </c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8"/>
      <c r="W114" s="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9"/>
      <c r="AW114" s="9"/>
      <c r="AX114" s="9"/>
      <c r="AY114" s="9"/>
      <c r="AZ114" s="9"/>
      <c r="BA114" s="9"/>
      <c r="BB114" s="9"/>
      <c r="BC114" s="9"/>
      <c r="BD114" s="9"/>
      <c r="BE114" s="30">
        <f>'1 курс  '!BE114+'2 курс'!BE114+'3 курс'!BE114+'4 курс'!BE114</f>
        <v>0</v>
      </c>
      <c r="BF114" s="65"/>
    </row>
    <row r="115" spans="1:59" ht="12.75" customHeight="1" x14ac:dyDescent="0.2">
      <c r="A115" s="25"/>
      <c r="B115" s="123" t="s">
        <v>133</v>
      </c>
      <c r="C115" s="127" t="s">
        <v>134</v>
      </c>
      <c r="D115" s="1" t="s">
        <v>23</v>
      </c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8"/>
      <c r="W115" s="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9"/>
      <c r="AW115" s="9"/>
      <c r="AX115" s="9"/>
      <c r="AY115" s="9"/>
      <c r="AZ115" s="9"/>
      <c r="BA115" s="9"/>
      <c r="BB115" s="9"/>
      <c r="BC115" s="9"/>
      <c r="BD115" s="9"/>
      <c r="BE115" s="30">
        <f>'1 курс  '!BE115+'2 курс'!BE115+'3 курс'!BE115+'4 курс'!BE115</f>
        <v>119</v>
      </c>
      <c r="BF115" s="65"/>
    </row>
    <row r="116" spans="1:59" ht="24.75" customHeight="1" x14ac:dyDescent="0.2">
      <c r="A116" s="25"/>
      <c r="B116" s="124"/>
      <c r="C116" s="129"/>
      <c r="D116" s="1" t="s">
        <v>24</v>
      </c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8"/>
      <c r="W116" s="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9"/>
      <c r="AW116" s="9"/>
      <c r="AX116" s="9"/>
      <c r="AY116" s="9"/>
      <c r="AZ116" s="9"/>
      <c r="BA116" s="9"/>
      <c r="BB116" s="9"/>
      <c r="BC116" s="9"/>
      <c r="BD116" s="9"/>
      <c r="BE116" s="30">
        <f>'1 курс  '!BE116+'2 курс'!BE116+'3 курс'!BE116+'4 курс'!BE116</f>
        <v>0</v>
      </c>
      <c r="BF116" s="65"/>
    </row>
    <row r="117" spans="1:59" ht="10.5" customHeight="1" x14ac:dyDescent="0.2">
      <c r="A117" s="25"/>
      <c r="B117" s="61" t="s">
        <v>135</v>
      </c>
      <c r="C117" s="61" t="s">
        <v>110</v>
      </c>
      <c r="D117" s="1" t="s">
        <v>23</v>
      </c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8"/>
      <c r="W117" s="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9"/>
      <c r="AW117" s="9"/>
      <c r="AX117" s="9"/>
      <c r="AY117" s="9"/>
      <c r="AZ117" s="9"/>
      <c r="BA117" s="9"/>
      <c r="BB117" s="9"/>
      <c r="BC117" s="9"/>
      <c r="BD117" s="9"/>
      <c r="BE117" s="30">
        <f>'1 курс  '!BE117+'2 курс'!BE117+'3 курс'!BE117+'4 курс'!BE117</f>
        <v>72</v>
      </c>
      <c r="BF117" s="65"/>
    </row>
    <row r="118" spans="1:59" ht="11.25" customHeight="1" x14ac:dyDescent="0.2">
      <c r="A118" s="25"/>
      <c r="B118" s="61" t="s">
        <v>136</v>
      </c>
      <c r="C118" s="61" t="s">
        <v>112</v>
      </c>
      <c r="D118" s="1" t="s">
        <v>23</v>
      </c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8"/>
      <c r="W118" s="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9"/>
      <c r="AW118" s="9"/>
      <c r="AX118" s="9"/>
      <c r="AY118" s="9"/>
      <c r="AZ118" s="9"/>
      <c r="BA118" s="9"/>
      <c r="BB118" s="9"/>
      <c r="BC118" s="9"/>
      <c r="BD118" s="9"/>
      <c r="BE118" s="30">
        <f>'1 курс  '!BE118+'2 курс'!BE118+'3 курс'!BE118+'4 курс'!BE118</f>
        <v>72</v>
      </c>
      <c r="BF118" s="65"/>
    </row>
    <row r="119" spans="1:59" ht="10.5" customHeight="1" x14ac:dyDescent="0.2">
      <c r="A119" s="25"/>
      <c r="B119" s="119" t="s">
        <v>137</v>
      </c>
      <c r="C119" s="119" t="s">
        <v>138</v>
      </c>
      <c r="D119" s="2" t="s">
        <v>23</v>
      </c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30">
        <f>'1 курс  '!BE119+'2 курс'!BE119+'3 курс'!BE119+'4 курс'!BE119</f>
        <v>630</v>
      </c>
      <c r="BF119" s="28"/>
    </row>
    <row r="120" spans="1:59" ht="28.5" customHeight="1" x14ac:dyDescent="0.2">
      <c r="A120" s="25"/>
      <c r="B120" s="120"/>
      <c r="C120" s="120"/>
      <c r="D120" s="54" t="s">
        <v>24</v>
      </c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11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30">
        <f>'1 курс  '!BE120+'2 курс'!BE120+'3 курс'!BE120+'4 курс'!BE120</f>
        <v>0</v>
      </c>
      <c r="BF120" s="29"/>
    </row>
    <row r="121" spans="1:59" ht="10.5" customHeight="1" x14ac:dyDescent="0.2">
      <c r="A121" s="25"/>
      <c r="B121" s="123" t="s">
        <v>139</v>
      </c>
      <c r="C121" s="123" t="s">
        <v>140</v>
      </c>
      <c r="D121" s="1" t="s">
        <v>23</v>
      </c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8"/>
      <c r="W121" s="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11"/>
      <c r="AW121" s="9"/>
      <c r="AX121" s="9"/>
      <c r="AY121" s="9"/>
      <c r="AZ121" s="9"/>
      <c r="BA121" s="9"/>
      <c r="BB121" s="9"/>
      <c r="BC121" s="9"/>
      <c r="BD121" s="9"/>
      <c r="BE121" s="30">
        <f>'1 курс  '!BE121+'2 курс'!BE121+'3 курс'!BE121+'4 курс'!BE121</f>
        <v>38</v>
      </c>
      <c r="BF121" s="65"/>
    </row>
    <row r="122" spans="1:59" ht="33" customHeight="1" x14ac:dyDescent="0.2">
      <c r="A122" s="25"/>
      <c r="B122" s="124"/>
      <c r="C122" s="124"/>
      <c r="D122" s="1" t="s">
        <v>24</v>
      </c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8"/>
      <c r="W122" s="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11"/>
      <c r="AW122" s="9"/>
      <c r="AX122" s="9"/>
      <c r="AY122" s="9"/>
      <c r="AZ122" s="9"/>
      <c r="BA122" s="9"/>
      <c r="BB122" s="9"/>
      <c r="BC122" s="9"/>
      <c r="BD122" s="9"/>
      <c r="BE122" s="30">
        <f>'1 курс  '!BE122+'2 курс'!BE122+'3 курс'!BE122+'4 курс'!BE122</f>
        <v>0</v>
      </c>
      <c r="BF122" s="65"/>
    </row>
    <row r="123" spans="1:59" ht="12.75" customHeight="1" x14ac:dyDescent="0.2">
      <c r="A123" s="25"/>
      <c r="B123" s="123" t="s">
        <v>141</v>
      </c>
      <c r="C123" s="127" t="s">
        <v>142</v>
      </c>
      <c r="D123" s="1" t="s">
        <v>23</v>
      </c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8"/>
      <c r="W123" s="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11"/>
      <c r="AW123" s="9"/>
      <c r="AX123" s="9"/>
      <c r="AY123" s="9"/>
      <c r="AZ123" s="9"/>
      <c r="BA123" s="9"/>
      <c r="BB123" s="9"/>
      <c r="BC123" s="9"/>
      <c r="BD123" s="9"/>
      <c r="BE123" s="30">
        <f>'1 курс  '!BE123+'2 курс'!BE123+'3 курс'!BE123+'4 курс'!BE123</f>
        <v>232</v>
      </c>
      <c r="BF123" s="65"/>
    </row>
    <row r="124" spans="1:59" ht="27.75" customHeight="1" x14ac:dyDescent="0.2">
      <c r="A124" s="25"/>
      <c r="B124" s="124"/>
      <c r="C124" s="129"/>
      <c r="D124" s="1" t="s">
        <v>24</v>
      </c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8"/>
      <c r="W124" s="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11"/>
      <c r="AW124" s="9"/>
      <c r="AX124" s="9"/>
      <c r="AY124" s="9"/>
      <c r="AZ124" s="9"/>
      <c r="BA124" s="9"/>
      <c r="BB124" s="9"/>
      <c r="BC124" s="9"/>
      <c r="BD124" s="9"/>
      <c r="BE124" s="30">
        <f>'1 курс  '!BE124+'2 курс'!BE124+'3 курс'!BE124+'4 курс'!BE124</f>
        <v>0</v>
      </c>
      <c r="BF124" s="65"/>
    </row>
    <row r="125" spans="1:59" ht="10.5" customHeight="1" x14ac:dyDescent="0.2">
      <c r="A125" s="25"/>
      <c r="B125" s="61" t="s">
        <v>143</v>
      </c>
      <c r="C125" s="61" t="s">
        <v>110</v>
      </c>
      <c r="D125" s="1" t="s">
        <v>23</v>
      </c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8"/>
      <c r="W125" s="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11"/>
      <c r="AW125" s="9"/>
      <c r="AX125" s="9"/>
      <c r="AY125" s="9"/>
      <c r="AZ125" s="9"/>
      <c r="BA125" s="9"/>
      <c r="BB125" s="9"/>
      <c r="BC125" s="9"/>
      <c r="BD125" s="9"/>
      <c r="BE125" s="30">
        <f>'1 курс  '!BE125+'2 курс'!BE125+'3 курс'!BE125+'4 курс'!BE125</f>
        <v>144</v>
      </c>
      <c r="BF125" s="65"/>
    </row>
    <row r="126" spans="1:59" ht="12.75" customHeight="1" x14ac:dyDescent="0.2">
      <c r="A126" s="25"/>
      <c r="B126" s="61" t="s">
        <v>144</v>
      </c>
      <c r="C126" s="61" t="s">
        <v>112</v>
      </c>
      <c r="D126" s="1" t="s">
        <v>23</v>
      </c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8"/>
      <c r="W126" s="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11"/>
      <c r="AW126" s="9"/>
      <c r="AX126" s="9"/>
      <c r="AY126" s="9"/>
      <c r="AZ126" s="9"/>
      <c r="BA126" s="9"/>
      <c r="BB126" s="9"/>
      <c r="BC126" s="9"/>
      <c r="BD126" s="9"/>
      <c r="BE126" s="30">
        <f>'1 курс  '!BE126+'2 курс'!BE126+'3 курс'!BE126+'4 курс'!BE126</f>
        <v>216</v>
      </c>
      <c r="BF126" s="65"/>
    </row>
    <row r="127" spans="1:59" ht="10.5" customHeight="1" x14ac:dyDescent="0.2">
      <c r="A127" s="25"/>
      <c r="B127" s="145" t="s">
        <v>145</v>
      </c>
      <c r="C127" s="145"/>
      <c r="D127" s="145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12">
        <f>'1 курс  '!BE127+'2 курс'!BE127+'3 курс'!BE127+'4 курс'!BE127</f>
        <v>5616</v>
      </c>
      <c r="BF127" s="19"/>
      <c r="BG127" s="17"/>
    </row>
    <row r="128" spans="1:59" ht="10.5" customHeight="1" thickBot="1" x14ac:dyDescent="0.25">
      <c r="A128" s="26"/>
      <c r="B128" s="144" t="s">
        <v>146</v>
      </c>
      <c r="C128" s="144"/>
      <c r="D128" s="144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42"/>
      <c r="BF128" s="143"/>
      <c r="BG128" s="17"/>
    </row>
    <row r="129" spans="1:58" x14ac:dyDescent="0.2"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6"/>
    </row>
    <row r="131" spans="1:58" x14ac:dyDescent="0.2">
      <c r="A131"/>
      <c r="C131" s="4" t="s">
        <v>147</v>
      </c>
      <c r="D131" s="4"/>
      <c r="E131" s="20"/>
      <c r="F131" s="21" t="s">
        <v>148</v>
      </c>
      <c r="G131" s="135" t="s">
        <v>149</v>
      </c>
      <c r="H131" s="136"/>
      <c r="I131" s="136"/>
      <c r="J131" s="136"/>
      <c r="K131" s="136"/>
      <c r="L131" s="137"/>
      <c r="N131" s="22"/>
      <c r="O131" s="21" t="s">
        <v>148</v>
      </c>
      <c r="P131" s="135" t="s">
        <v>150</v>
      </c>
      <c r="Q131" s="136"/>
      <c r="R131" s="136"/>
      <c r="S131" s="136"/>
      <c r="T131" s="136"/>
      <c r="U131" s="137"/>
      <c r="W131" s="14"/>
      <c r="X131" s="3" t="s">
        <v>148</v>
      </c>
      <c r="Y131" s="135" t="s">
        <v>151</v>
      </c>
      <c r="Z131" s="138"/>
      <c r="AA131" s="138"/>
      <c r="AB131" s="138"/>
      <c r="AC131" s="138"/>
      <c r="AD131" s="138"/>
      <c r="AE131" s="138"/>
      <c r="AF131" s="138"/>
      <c r="AG131" s="138"/>
      <c r="AH131" s="139"/>
      <c r="AI131" s="4"/>
      <c r="AJ131" s="15"/>
      <c r="AK131" s="3" t="s">
        <v>148</v>
      </c>
      <c r="AL131" s="135" t="s">
        <v>152</v>
      </c>
      <c r="AM131" s="138"/>
      <c r="AN131" s="138"/>
      <c r="AO131" s="138"/>
      <c r="AP131" s="138"/>
      <c r="AQ131" s="138"/>
      <c r="AR131" s="138"/>
      <c r="AS131" s="139"/>
      <c r="AT131" s="23"/>
      <c r="AU131" s="16"/>
      <c r="AV131" s="3" t="s">
        <v>148</v>
      </c>
      <c r="AW131" s="135" t="s">
        <v>153</v>
      </c>
      <c r="AX131" s="140"/>
      <c r="AY131" s="140"/>
      <c r="AZ131" s="140"/>
      <c r="BA131" s="140"/>
      <c r="BB131" s="140"/>
      <c r="BC131" s="140"/>
      <c r="BD131" s="140"/>
      <c r="BE131" s="140"/>
      <c r="BF131" s="141"/>
    </row>
    <row r="132" spans="1:58" x14ac:dyDescent="0.2">
      <c r="A132"/>
      <c r="AP132"/>
    </row>
  </sheetData>
  <mergeCells count="138">
    <mergeCell ref="B1:BF1"/>
    <mergeCell ref="B2:B6"/>
    <mergeCell ref="C2:C6"/>
    <mergeCell ref="D2:D6"/>
    <mergeCell ref="E2:G2"/>
    <mergeCell ref="I2:L2"/>
    <mergeCell ref="N2:P2"/>
    <mergeCell ref="R2:T2"/>
    <mergeCell ref="V2:Y2"/>
    <mergeCell ref="AA2:AC2"/>
    <mergeCell ref="B9:B10"/>
    <mergeCell ref="C9:C10"/>
    <mergeCell ref="B11:B12"/>
    <mergeCell ref="C11:C12"/>
    <mergeCell ref="B13:B14"/>
    <mergeCell ref="C13:C14"/>
    <mergeCell ref="BE2:BE6"/>
    <mergeCell ref="BF2:BF6"/>
    <mergeCell ref="E3:BD3"/>
    <mergeCell ref="E5:BD5"/>
    <mergeCell ref="B7:B8"/>
    <mergeCell ref="C7:C8"/>
    <mergeCell ref="AE2:AG2"/>
    <mergeCell ref="AI2:AL2"/>
    <mergeCell ref="AM2:AP2"/>
    <mergeCell ref="AR2:AT2"/>
    <mergeCell ref="AV2:AY2"/>
    <mergeCell ref="BA2:BC2"/>
    <mergeCell ref="B21:B22"/>
    <mergeCell ref="C21:C22"/>
    <mergeCell ref="B23:B24"/>
    <mergeCell ref="C23:C24"/>
    <mergeCell ref="B25:B26"/>
    <mergeCell ref="C25:C26"/>
    <mergeCell ref="B15:B16"/>
    <mergeCell ref="C15:C16"/>
    <mergeCell ref="B17:B18"/>
    <mergeCell ref="C17:C18"/>
    <mergeCell ref="B19:B20"/>
    <mergeCell ref="C19:C20"/>
    <mergeCell ref="B33:B34"/>
    <mergeCell ref="C33:C34"/>
    <mergeCell ref="B35:B36"/>
    <mergeCell ref="C35:C36"/>
    <mergeCell ref="B37:B38"/>
    <mergeCell ref="C37:C38"/>
    <mergeCell ref="B27:B28"/>
    <mergeCell ref="C27:C28"/>
    <mergeCell ref="B29:B30"/>
    <mergeCell ref="C29:C30"/>
    <mergeCell ref="B31:B32"/>
    <mergeCell ref="C31:C32"/>
    <mergeCell ref="B45:B46"/>
    <mergeCell ref="C45:C46"/>
    <mergeCell ref="B47:B48"/>
    <mergeCell ref="C47:C48"/>
    <mergeCell ref="B49:B50"/>
    <mergeCell ref="C49:C50"/>
    <mergeCell ref="B39:B40"/>
    <mergeCell ref="C39:C40"/>
    <mergeCell ref="B41:B42"/>
    <mergeCell ref="C41:C42"/>
    <mergeCell ref="B43:B44"/>
    <mergeCell ref="C43:C44"/>
    <mergeCell ref="B57:B58"/>
    <mergeCell ref="C57:C58"/>
    <mergeCell ref="B59:B60"/>
    <mergeCell ref="C59:C60"/>
    <mergeCell ref="B61:B62"/>
    <mergeCell ref="C61:C62"/>
    <mergeCell ref="B51:B52"/>
    <mergeCell ref="C51:C52"/>
    <mergeCell ref="B53:B54"/>
    <mergeCell ref="C53:C54"/>
    <mergeCell ref="B55:B56"/>
    <mergeCell ref="C55:C56"/>
    <mergeCell ref="B69:B70"/>
    <mergeCell ref="C69:C70"/>
    <mergeCell ref="B71:B72"/>
    <mergeCell ref="C71:C72"/>
    <mergeCell ref="B73:B74"/>
    <mergeCell ref="C73:C74"/>
    <mergeCell ref="B63:B64"/>
    <mergeCell ref="C63:C64"/>
    <mergeCell ref="B65:B66"/>
    <mergeCell ref="C65:C66"/>
    <mergeCell ref="B67:B68"/>
    <mergeCell ref="C67:C68"/>
    <mergeCell ref="B81:B82"/>
    <mergeCell ref="C81:C82"/>
    <mergeCell ref="B83:B84"/>
    <mergeCell ref="C83:C84"/>
    <mergeCell ref="B85:B86"/>
    <mergeCell ref="C85:C86"/>
    <mergeCell ref="B75:B76"/>
    <mergeCell ref="C75:C76"/>
    <mergeCell ref="B77:B78"/>
    <mergeCell ref="C77:C78"/>
    <mergeCell ref="B79:B80"/>
    <mergeCell ref="C79:C80"/>
    <mergeCell ref="B95:B96"/>
    <mergeCell ref="C95:C96"/>
    <mergeCell ref="B97:B98"/>
    <mergeCell ref="C97:C98"/>
    <mergeCell ref="B99:B100"/>
    <mergeCell ref="C99:C100"/>
    <mergeCell ref="B87:B88"/>
    <mergeCell ref="C87:C88"/>
    <mergeCell ref="B89:B90"/>
    <mergeCell ref="C89:C90"/>
    <mergeCell ref="B91:B92"/>
    <mergeCell ref="C91:C92"/>
    <mergeCell ref="B111:B112"/>
    <mergeCell ref="C111:C112"/>
    <mergeCell ref="B113:B114"/>
    <mergeCell ref="C113:C114"/>
    <mergeCell ref="B115:B116"/>
    <mergeCell ref="C115:C116"/>
    <mergeCell ref="B103:B104"/>
    <mergeCell ref="C103:C104"/>
    <mergeCell ref="B105:B106"/>
    <mergeCell ref="C105:C106"/>
    <mergeCell ref="B107:B108"/>
    <mergeCell ref="C107:C108"/>
    <mergeCell ref="B127:D127"/>
    <mergeCell ref="B128:D128"/>
    <mergeCell ref="BE128:BF128"/>
    <mergeCell ref="G131:L131"/>
    <mergeCell ref="P131:U131"/>
    <mergeCell ref="Y131:AH131"/>
    <mergeCell ref="AL131:AS131"/>
    <mergeCell ref="AW131:BF131"/>
    <mergeCell ref="B119:B120"/>
    <mergeCell ref="C119:C120"/>
    <mergeCell ref="B121:B122"/>
    <mergeCell ref="C121:C122"/>
    <mergeCell ref="B123:B124"/>
    <mergeCell ref="C123:C124"/>
  </mergeCells>
  <pageMargins left="0" right="0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курс  </vt:lpstr>
      <vt:lpstr>2 курс</vt:lpstr>
      <vt:lpstr>3 курс</vt:lpstr>
      <vt:lpstr>4 курс</vt:lpstr>
      <vt:lpstr>сводная</vt:lpstr>
    </vt:vector>
  </TitlesOfParts>
  <Manager/>
  <Company>pu43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таня</dc:creator>
  <cp:keywords/>
  <dc:description/>
  <cp:lastModifiedBy>Урбаева Клара Климентьевна</cp:lastModifiedBy>
  <cp:revision/>
  <cp:lastPrinted>2021-02-02T01:38:04Z</cp:lastPrinted>
  <dcterms:created xsi:type="dcterms:W3CDTF">2011-10-12T00:36:26Z</dcterms:created>
  <dcterms:modified xsi:type="dcterms:W3CDTF">2021-02-02T01:38:09Z</dcterms:modified>
  <cp:category/>
  <cp:contentStatus/>
</cp:coreProperties>
</file>